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Server\Life\PROGETTI PROMOZIONE 2026\GARA_SELEZ_OE\0_BANDO\"/>
    </mc:Choice>
  </mc:AlternateContent>
  <xr:revisionPtr revIDLastSave="0" documentId="13_ncr:1_{700A89B1-0B3B-4C88-BAE0-B08DED98890C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ITALY" sheetId="15" r:id="rId1"/>
    <sheet name="SPAIN" sheetId="17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3" i="17" l="1"/>
  <c r="G173" i="17"/>
  <c r="D173" i="17"/>
  <c r="J171" i="17"/>
  <c r="G171" i="17"/>
  <c r="D171" i="17"/>
  <c r="J170" i="17"/>
  <c r="G170" i="17"/>
  <c r="D170" i="17"/>
  <c r="J169" i="17"/>
  <c r="G169" i="17"/>
  <c r="J168" i="17"/>
  <c r="J172" i="17" s="1"/>
  <c r="G168" i="17"/>
  <c r="G172" i="17" s="1"/>
  <c r="D168" i="17"/>
  <c r="J172" i="15"/>
  <c r="G172" i="15"/>
  <c r="D172" i="15"/>
  <c r="J170" i="15"/>
  <c r="G170" i="15"/>
  <c r="D170" i="15"/>
  <c r="J169" i="15"/>
  <c r="G169" i="15"/>
  <c r="D169" i="15"/>
  <c r="J168" i="15"/>
  <c r="J171" i="15" s="1"/>
  <c r="G168" i="15"/>
  <c r="J167" i="15"/>
  <c r="G167" i="15"/>
  <c r="D167" i="15"/>
  <c r="G171" i="15"/>
  <c r="D172" i="17" l="1"/>
  <c r="K172" i="17" s="1"/>
  <c r="G174" i="17"/>
  <c r="J174" i="17"/>
  <c r="K173" i="17"/>
  <c r="D171" i="15"/>
  <c r="K171" i="15" s="1"/>
  <c r="G173" i="15"/>
  <c r="D173" i="15"/>
  <c r="J173" i="15"/>
  <c r="K172" i="15"/>
  <c r="D174" i="17" l="1"/>
  <c r="K174" i="17" s="1"/>
  <c r="K173" i="15"/>
  <c r="D17" i="15" l="1"/>
  <c r="J18" i="17"/>
  <c r="G18" i="17"/>
  <c r="D18" i="17"/>
  <c r="D17" i="17"/>
  <c r="J191" i="15"/>
  <c r="G191" i="15"/>
  <c r="D191" i="15"/>
  <c r="J189" i="15"/>
  <c r="J190" i="15" s="1"/>
  <c r="G189" i="15"/>
  <c r="G190" i="15" s="1"/>
  <c r="D189" i="15"/>
  <c r="D190" i="15" s="1"/>
  <c r="K190" i="15" l="1"/>
  <c r="D192" i="15"/>
  <c r="G192" i="15"/>
  <c r="K191" i="15"/>
  <c r="J192" i="15"/>
  <c r="K192" i="15" s="1"/>
  <c r="G201" i="17"/>
  <c r="G204" i="17" l="1"/>
  <c r="J201" i="17"/>
  <c r="J204" i="17" s="1"/>
  <c r="D201" i="17"/>
  <c r="D204" i="17" s="1"/>
  <c r="K204" i="17" s="1"/>
  <c r="J199" i="17"/>
  <c r="G199" i="17"/>
  <c r="D199" i="17"/>
  <c r="J198" i="17"/>
  <c r="G198" i="17"/>
  <c r="D198" i="17"/>
  <c r="J197" i="17"/>
  <c r="G197" i="17"/>
  <c r="D197" i="17"/>
  <c r="D200" i="17" s="1"/>
  <c r="D203" i="17" s="1"/>
  <c r="J186" i="17"/>
  <c r="J189" i="17" s="1"/>
  <c r="G186" i="17"/>
  <c r="G189" i="17" s="1"/>
  <c r="D186" i="17"/>
  <c r="J184" i="17"/>
  <c r="G184" i="17"/>
  <c r="D184" i="17"/>
  <c r="J183" i="17"/>
  <c r="G183" i="17"/>
  <c r="D183" i="17"/>
  <c r="J182" i="17"/>
  <c r="G182" i="17"/>
  <c r="D182" i="17"/>
  <c r="J158" i="17"/>
  <c r="G158" i="17"/>
  <c r="K158" i="17" s="1"/>
  <c r="J156" i="17"/>
  <c r="G156" i="17"/>
  <c r="D156" i="17"/>
  <c r="J155" i="17"/>
  <c r="G155" i="17"/>
  <c r="D155" i="17"/>
  <c r="J154" i="17"/>
  <c r="G154" i="17"/>
  <c r="D154" i="17"/>
  <c r="J153" i="17"/>
  <c r="G153" i="17"/>
  <c r="D153" i="17"/>
  <c r="J147" i="17"/>
  <c r="G147" i="17"/>
  <c r="D147" i="17"/>
  <c r="J145" i="17"/>
  <c r="G145" i="17"/>
  <c r="D145" i="17"/>
  <c r="J144" i="17"/>
  <c r="G144" i="17"/>
  <c r="D144" i="17"/>
  <c r="J143" i="17"/>
  <c r="G143" i="17"/>
  <c r="D143" i="17"/>
  <c r="J142" i="17"/>
  <c r="G142" i="17"/>
  <c r="J141" i="17"/>
  <c r="G141" i="17"/>
  <c r="D141" i="17"/>
  <c r="J140" i="17"/>
  <c r="G140" i="17"/>
  <c r="J134" i="17"/>
  <c r="G134" i="17"/>
  <c r="D134" i="17"/>
  <c r="D161" i="17" s="1"/>
  <c r="J132" i="17"/>
  <c r="G132" i="17"/>
  <c r="D132" i="17"/>
  <c r="J131" i="17"/>
  <c r="G131" i="17"/>
  <c r="D131" i="17"/>
  <c r="J130" i="17"/>
  <c r="G130" i="17"/>
  <c r="D130" i="17"/>
  <c r="J129" i="17"/>
  <c r="G129" i="17"/>
  <c r="D129" i="17"/>
  <c r="J128" i="17"/>
  <c r="G128" i="17"/>
  <c r="D128" i="17"/>
  <c r="J127" i="17"/>
  <c r="G127" i="17"/>
  <c r="D127" i="17"/>
  <c r="J116" i="17"/>
  <c r="G116" i="17"/>
  <c r="D116" i="17"/>
  <c r="J114" i="17"/>
  <c r="G114" i="17"/>
  <c r="D114" i="17"/>
  <c r="J113" i="17"/>
  <c r="G113" i="17"/>
  <c r="D113" i="17"/>
  <c r="J112" i="17"/>
  <c r="G112" i="17"/>
  <c r="D112" i="17"/>
  <c r="J106" i="17"/>
  <c r="G106" i="17"/>
  <c r="D106" i="17"/>
  <c r="D119" i="17" s="1"/>
  <c r="J103" i="17"/>
  <c r="G103" i="17"/>
  <c r="D103" i="17"/>
  <c r="J102" i="17"/>
  <c r="G102" i="17"/>
  <c r="D102" i="17"/>
  <c r="J101" i="17"/>
  <c r="G101" i="17"/>
  <c r="D101" i="17"/>
  <c r="J100" i="17"/>
  <c r="G100" i="17"/>
  <c r="D100" i="17"/>
  <c r="J99" i="17"/>
  <c r="G99" i="17"/>
  <c r="D99" i="17"/>
  <c r="J98" i="17"/>
  <c r="G98" i="17"/>
  <c r="D98" i="17"/>
  <c r="J97" i="17"/>
  <c r="G97" i="17"/>
  <c r="D97" i="17"/>
  <c r="J96" i="17"/>
  <c r="G96" i="17"/>
  <c r="D96" i="17"/>
  <c r="J95" i="17"/>
  <c r="G95" i="17"/>
  <c r="D95" i="17"/>
  <c r="J94" i="17"/>
  <c r="G94" i="17"/>
  <c r="D94" i="17"/>
  <c r="J83" i="17"/>
  <c r="G83" i="17"/>
  <c r="D83" i="17"/>
  <c r="J81" i="17"/>
  <c r="G81" i="17"/>
  <c r="D81" i="17"/>
  <c r="J80" i="17"/>
  <c r="G80" i="17"/>
  <c r="D80" i="17"/>
  <c r="D79" i="17"/>
  <c r="J78" i="17"/>
  <c r="G78" i="17"/>
  <c r="D78" i="17"/>
  <c r="J70" i="17"/>
  <c r="G70" i="17"/>
  <c r="D70" i="17"/>
  <c r="J68" i="17"/>
  <c r="G68" i="17"/>
  <c r="D68" i="17"/>
  <c r="J67" i="17"/>
  <c r="G67" i="17"/>
  <c r="D67" i="17"/>
  <c r="J66" i="17"/>
  <c r="G66" i="17"/>
  <c r="D66" i="17"/>
  <c r="J55" i="17"/>
  <c r="G55" i="17"/>
  <c r="D55" i="17"/>
  <c r="J53" i="17"/>
  <c r="G53" i="17"/>
  <c r="D53" i="17"/>
  <c r="J52" i="17"/>
  <c r="J54" i="17" s="1"/>
  <c r="G52" i="17"/>
  <c r="G54" i="17" s="1"/>
  <c r="G56" i="17" s="1"/>
  <c r="D52" i="17"/>
  <c r="D54" i="17" s="1"/>
  <c r="J45" i="17"/>
  <c r="G45" i="17"/>
  <c r="G58" i="17" s="1"/>
  <c r="D45" i="17"/>
  <c r="D58" i="17" s="1"/>
  <c r="J43" i="17"/>
  <c r="G43" i="17"/>
  <c r="D43" i="17"/>
  <c r="J42" i="17"/>
  <c r="G42" i="17"/>
  <c r="D42" i="17"/>
  <c r="J41" i="17"/>
  <c r="G41" i="17"/>
  <c r="D41" i="17"/>
  <c r="J30" i="17"/>
  <c r="G30" i="17"/>
  <c r="D30" i="17"/>
  <c r="K30" i="17" s="1"/>
  <c r="J28" i="17"/>
  <c r="G28" i="17"/>
  <c r="D28" i="17"/>
  <c r="D27" i="17"/>
  <c r="J26" i="17"/>
  <c r="G26" i="17"/>
  <c r="D26" i="17"/>
  <c r="J25" i="17"/>
  <c r="J29" i="17" s="1"/>
  <c r="J31" i="17" s="1"/>
  <c r="G25" i="17"/>
  <c r="D25" i="17"/>
  <c r="J19" i="17"/>
  <c r="G19" i="17"/>
  <c r="D19" i="17"/>
  <c r="D16" i="17"/>
  <c r="D15" i="17"/>
  <c r="J14" i="17"/>
  <c r="G14" i="17"/>
  <c r="D14" i="17"/>
  <c r="J13" i="17"/>
  <c r="G13" i="17"/>
  <c r="D13" i="17"/>
  <c r="J12" i="17"/>
  <c r="G12" i="17"/>
  <c r="D12" i="17"/>
  <c r="J185" i="15"/>
  <c r="G185" i="15"/>
  <c r="G194" i="15" s="1"/>
  <c r="D185" i="15"/>
  <c r="D194" i="15" s="1"/>
  <c r="J183" i="15"/>
  <c r="G183" i="15"/>
  <c r="D183" i="15"/>
  <c r="J182" i="15"/>
  <c r="G182" i="15"/>
  <c r="D182" i="15"/>
  <c r="J181" i="15"/>
  <c r="G181" i="15"/>
  <c r="D181" i="15"/>
  <c r="J194" i="15" l="1"/>
  <c r="K185" i="15"/>
  <c r="K194" i="15" s="1"/>
  <c r="D29" i="17"/>
  <c r="J86" i="17"/>
  <c r="K147" i="17"/>
  <c r="J82" i="17"/>
  <c r="J84" i="17" s="1"/>
  <c r="J56" i="17"/>
  <c r="D157" i="17"/>
  <c r="D159" i="17" s="1"/>
  <c r="D33" i="17"/>
  <c r="D69" i="17"/>
  <c r="D133" i="17"/>
  <c r="D135" i="17" s="1"/>
  <c r="G69" i="17"/>
  <c r="G82" i="17"/>
  <c r="J33" i="17"/>
  <c r="J69" i="17"/>
  <c r="K70" i="17"/>
  <c r="D115" i="17"/>
  <c r="G200" i="17"/>
  <c r="J44" i="17"/>
  <c r="J57" i="17" s="1"/>
  <c r="K116" i="17"/>
  <c r="D146" i="17"/>
  <c r="D148" i="17" s="1"/>
  <c r="D31" i="17"/>
  <c r="D82" i="17"/>
  <c r="J157" i="17"/>
  <c r="D56" i="17"/>
  <c r="G133" i="17"/>
  <c r="K19" i="17"/>
  <c r="J133" i="17"/>
  <c r="J135" i="17" s="1"/>
  <c r="D185" i="17"/>
  <c r="D187" i="17" s="1"/>
  <c r="J200" i="17"/>
  <c r="J202" i="17" s="1"/>
  <c r="G105" i="17"/>
  <c r="G107" i="17" s="1"/>
  <c r="G161" i="17"/>
  <c r="G185" i="17"/>
  <c r="K186" i="17"/>
  <c r="D44" i="17"/>
  <c r="J105" i="17"/>
  <c r="J107" i="17" s="1"/>
  <c r="G115" i="17"/>
  <c r="G117" i="17" s="1"/>
  <c r="J161" i="17"/>
  <c r="J185" i="17"/>
  <c r="J188" i="17" s="1"/>
  <c r="J190" i="17" s="1"/>
  <c r="K201" i="17"/>
  <c r="G29" i="17"/>
  <c r="G31" i="17" s="1"/>
  <c r="G44" i="17"/>
  <c r="G46" i="17" s="1"/>
  <c r="D105" i="17"/>
  <c r="D118" i="17" s="1"/>
  <c r="J115" i="17"/>
  <c r="J117" i="17" s="1"/>
  <c r="D86" i="17"/>
  <c r="G146" i="17"/>
  <c r="G148" i="17" s="1"/>
  <c r="D71" i="17"/>
  <c r="G86" i="17"/>
  <c r="J146" i="17"/>
  <c r="J148" i="17" s="1"/>
  <c r="G157" i="17"/>
  <c r="G159" i="17" s="1"/>
  <c r="J184" i="15"/>
  <c r="J193" i="15" s="1"/>
  <c r="J195" i="15" s="1"/>
  <c r="G184" i="15"/>
  <c r="G193" i="15" s="1"/>
  <c r="G195" i="15" s="1"/>
  <c r="D184" i="15"/>
  <c r="D193" i="15" s="1"/>
  <c r="D189" i="17"/>
  <c r="K189" i="17" s="1"/>
  <c r="J187" i="17"/>
  <c r="K31" i="17"/>
  <c r="D205" i="17"/>
  <c r="G203" i="17"/>
  <c r="G205" i="17" s="1"/>
  <c r="G202" i="17"/>
  <c r="J203" i="17"/>
  <c r="J205" i="17" s="1"/>
  <c r="J32" i="17"/>
  <c r="J34" i="17" s="1"/>
  <c r="G71" i="17"/>
  <c r="D20" i="17"/>
  <c r="J71" i="17"/>
  <c r="J85" i="17"/>
  <c r="J87" i="17" s="1"/>
  <c r="K69" i="17"/>
  <c r="K56" i="17"/>
  <c r="J159" i="17"/>
  <c r="K54" i="17"/>
  <c r="K133" i="17"/>
  <c r="D117" i="17"/>
  <c r="G188" i="17"/>
  <c r="G190" i="17" s="1"/>
  <c r="G187" i="17"/>
  <c r="D202" i="17"/>
  <c r="G33" i="17"/>
  <c r="K33" i="17" s="1"/>
  <c r="G119" i="17"/>
  <c r="J119" i="17"/>
  <c r="K185" i="17"/>
  <c r="G20" i="17"/>
  <c r="K29" i="17"/>
  <c r="D107" i="17"/>
  <c r="G135" i="17"/>
  <c r="D188" i="17"/>
  <c r="K200" i="17"/>
  <c r="J20" i="17"/>
  <c r="K83" i="17"/>
  <c r="K45" i="17"/>
  <c r="J58" i="17"/>
  <c r="J59" i="17" s="1"/>
  <c r="K106" i="17"/>
  <c r="D160" i="17"/>
  <c r="K55" i="17"/>
  <c r="D84" i="17"/>
  <c r="K134" i="17"/>
  <c r="G84" i="17"/>
  <c r="G186" i="15"/>
  <c r="K71" i="17" l="1"/>
  <c r="K159" i="17"/>
  <c r="K148" i="17"/>
  <c r="K44" i="17"/>
  <c r="K161" i="17"/>
  <c r="J160" i="17"/>
  <c r="J162" i="17" s="1"/>
  <c r="K82" i="17"/>
  <c r="G85" i="17"/>
  <c r="G87" i="17" s="1"/>
  <c r="D46" i="17"/>
  <c r="K117" i="17"/>
  <c r="D57" i="17"/>
  <c r="D85" i="17"/>
  <c r="K115" i="17"/>
  <c r="G160" i="17"/>
  <c r="G162" i="17" s="1"/>
  <c r="K157" i="17"/>
  <c r="K119" i="17"/>
  <c r="G57" i="17"/>
  <c r="G59" i="17" s="1"/>
  <c r="J46" i="17"/>
  <c r="K86" i="17"/>
  <c r="K146" i="17"/>
  <c r="D190" i="17"/>
  <c r="K18" i="17"/>
  <c r="K105" i="17"/>
  <c r="J118" i="17"/>
  <c r="J120" i="17" s="1"/>
  <c r="G118" i="17"/>
  <c r="G120" i="17" s="1"/>
  <c r="K107" i="17"/>
  <c r="D32" i="17"/>
  <c r="G32" i="17"/>
  <c r="G34" i="17" s="1"/>
  <c r="K135" i="17"/>
  <c r="K202" i="17"/>
  <c r="J186" i="15"/>
  <c r="D186" i="15"/>
  <c r="K186" i="15" s="1"/>
  <c r="D195" i="15"/>
  <c r="K184" i="15"/>
  <c r="K193" i="15" s="1"/>
  <c r="K195" i="15" s="1"/>
  <c r="K187" i="17"/>
  <c r="K188" i="17"/>
  <c r="K190" i="17"/>
  <c r="K58" i="17"/>
  <c r="D120" i="17"/>
  <c r="K57" i="17"/>
  <c r="D59" i="17"/>
  <c r="K59" i="17" s="1"/>
  <c r="K84" i="17"/>
  <c r="K205" i="17"/>
  <c r="K203" i="17"/>
  <c r="D162" i="17"/>
  <c r="K46" i="17"/>
  <c r="K20" i="17"/>
  <c r="K32" i="17" l="1"/>
  <c r="K34" i="17" s="1"/>
  <c r="K85" i="17"/>
  <c r="K162" i="17"/>
  <c r="K118" i="17"/>
  <c r="K120" i="17" s="1"/>
  <c r="K160" i="17"/>
  <c r="D87" i="17"/>
  <c r="K87" i="17" s="1"/>
  <c r="D34" i="17"/>
  <c r="J55" i="15" l="1"/>
  <c r="G55" i="15"/>
  <c r="D55" i="15"/>
  <c r="J53" i="15"/>
  <c r="G53" i="15"/>
  <c r="D53" i="15"/>
  <c r="J52" i="15"/>
  <c r="G52" i="15"/>
  <c r="D52" i="15"/>
  <c r="D54" i="15" l="1"/>
  <c r="K55" i="15"/>
  <c r="G54" i="15"/>
  <c r="G56" i="15" s="1"/>
  <c r="J54" i="15"/>
  <c r="J56" i="15" s="1"/>
  <c r="K54" i="15" l="1"/>
  <c r="D56" i="15"/>
  <c r="K56" i="15" s="1"/>
  <c r="J155" i="15"/>
  <c r="G155" i="15"/>
  <c r="D155" i="15"/>
  <c r="D154" i="15"/>
  <c r="D153" i="15"/>
  <c r="D152" i="15"/>
  <c r="J143" i="15"/>
  <c r="J142" i="15"/>
  <c r="J141" i="15"/>
  <c r="J140" i="15"/>
  <c r="G143" i="15"/>
  <c r="G142" i="15"/>
  <c r="G141" i="15"/>
  <c r="G140" i="15"/>
  <c r="J131" i="15"/>
  <c r="J130" i="15"/>
  <c r="J129" i="15"/>
  <c r="J128" i="15"/>
  <c r="J127" i="15"/>
  <c r="G132" i="15"/>
  <c r="G130" i="15"/>
  <c r="G129" i="15"/>
  <c r="G128" i="15"/>
  <c r="G127" i="15"/>
  <c r="D132" i="15"/>
  <c r="D131" i="15"/>
  <c r="D130" i="15"/>
  <c r="D129" i="15"/>
  <c r="D128" i="15"/>
  <c r="D127" i="15"/>
  <c r="D134" i="15"/>
  <c r="J103" i="15"/>
  <c r="J102" i="15"/>
  <c r="J101" i="15"/>
  <c r="J100" i="15"/>
  <c r="J99" i="15"/>
  <c r="J98" i="15"/>
  <c r="J97" i="15"/>
  <c r="J96" i="15"/>
  <c r="J95" i="15"/>
  <c r="J94" i="15"/>
  <c r="G103" i="15"/>
  <c r="G102" i="15"/>
  <c r="G101" i="15"/>
  <c r="G100" i="15"/>
  <c r="G99" i="15"/>
  <c r="G98" i="15"/>
  <c r="G97" i="15"/>
  <c r="G96" i="15"/>
  <c r="G95" i="15"/>
  <c r="J105" i="15" l="1"/>
  <c r="D156" i="15"/>
  <c r="D158" i="15" s="1"/>
  <c r="J206" i="15"/>
  <c r="G206" i="15"/>
  <c r="D206" i="15"/>
  <c r="J204" i="15"/>
  <c r="G204" i="15"/>
  <c r="D204" i="15"/>
  <c r="J203" i="15"/>
  <c r="G203" i="15"/>
  <c r="D203" i="15"/>
  <c r="J202" i="15"/>
  <c r="G202" i="15"/>
  <c r="D202" i="15"/>
  <c r="D146" i="15"/>
  <c r="D160" i="15" s="1"/>
  <c r="D144" i="15"/>
  <c r="D143" i="15"/>
  <c r="D142" i="15"/>
  <c r="D140" i="15"/>
  <c r="J209" i="15" l="1"/>
  <c r="D209" i="15"/>
  <c r="G209" i="15"/>
  <c r="J205" i="15"/>
  <c r="J208" i="15" s="1"/>
  <c r="D205" i="15"/>
  <c r="D208" i="15" s="1"/>
  <c r="G205" i="15"/>
  <c r="G208" i="15" s="1"/>
  <c r="D145" i="15"/>
  <c r="D147" i="15" s="1"/>
  <c r="K206" i="15"/>
  <c r="K209" i="15" l="1"/>
  <c r="J210" i="15"/>
  <c r="G207" i="15"/>
  <c r="J207" i="15"/>
  <c r="D207" i="15"/>
  <c r="G210" i="15"/>
  <c r="K205" i="15"/>
  <c r="D210" i="15"/>
  <c r="K210" i="15" s="1"/>
  <c r="K208" i="15"/>
  <c r="K207" i="15" l="1"/>
  <c r="D106" i="15"/>
  <c r="D103" i="15"/>
  <c r="D102" i="15"/>
  <c r="D101" i="15"/>
  <c r="D100" i="15"/>
  <c r="D99" i="15"/>
  <c r="D98" i="15"/>
  <c r="D97" i="15"/>
  <c r="D96" i="15"/>
  <c r="D95" i="15"/>
  <c r="D94" i="15"/>
  <c r="D83" i="15"/>
  <c r="D81" i="15"/>
  <c r="D80" i="15"/>
  <c r="D79" i="15"/>
  <c r="D78" i="15"/>
  <c r="D70" i="15"/>
  <c r="D68" i="15"/>
  <c r="D67" i="15"/>
  <c r="D66" i="15"/>
  <c r="D45" i="15"/>
  <c r="D43" i="15"/>
  <c r="D42" i="15"/>
  <c r="D41" i="15"/>
  <c r="D30" i="15"/>
  <c r="D28" i="15"/>
  <c r="D27" i="15"/>
  <c r="D26" i="15"/>
  <c r="D25" i="15"/>
  <c r="D19" i="15"/>
  <c r="D16" i="15"/>
  <c r="D15" i="15"/>
  <c r="D14" i="15"/>
  <c r="D13" i="15"/>
  <c r="D12" i="15"/>
  <c r="D18" i="15" l="1"/>
  <c r="D105" i="15"/>
  <c r="D107" i="15" s="1"/>
  <c r="D86" i="15"/>
  <c r="D58" i="15"/>
  <c r="D33" i="15"/>
  <c r="D29" i="15"/>
  <c r="D31" i="15" s="1"/>
  <c r="D69" i="15"/>
  <c r="D71" i="15" s="1"/>
  <c r="D82" i="15"/>
  <c r="D84" i="15" s="1"/>
  <c r="D44" i="15"/>
  <c r="D57" i="15" s="1"/>
  <c r="D32" i="15" l="1"/>
  <c r="D34" i="15" s="1"/>
  <c r="D46" i="15"/>
  <c r="D20" i="15"/>
  <c r="D85" i="15"/>
  <c r="D133" i="15"/>
  <c r="J157" i="15"/>
  <c r="G157" i="15"/>
  <c r="J154" i="15"/>
  <c r="G154" i="15"/>
  <c r="J153" i="15"/>
  <c r="G153" i="15"/>
  <c r="J152" i="15"/>
  <c r="G152" i="15"/>
  <c r="J146" i="15"/>
  <c r="G146" i="15"/>
  <c r="J144" i="15"/>
  <c r="J145" i="15" s="1"/>
  <c r="G144" i="15"/>
  <c r="J134" i="15"/>
  <c r="G134" i="15"/>
  <c r="J132" i="15"/>
  <c r="J133" i="15" s="1"/>
  <c r="G131" i="15"/>
  <c r="G133" i="15" s="1"/>
  <c r="J116" i="15"/>
  <c r="G116" i="15"/>
  <c r="D116" i="15"/>
  <c r="J114" i="15"/>
  <c r="G114" i="15"/>
  <c r="D114" i="15"/>
  <c r="J113" i="15"/>
  <c r="G113" i="15"/>
  <c r="D113" i="15"/>
  <c r="J112" i="15"/>
  <c r="G112" i="15"/>
  <c r="D112" i="15"/>
  <c r="J106" i="15"/>
  <c r="J107" i="15" s="1"/>
  <c r="G106" i="15"/>
  <c r="G94" i="15"/>
  <c r="G105" i="15" s="1"/>
  <c r="J83" i="15"/>
  <c r="G83" i="15"/>
  <c r="J81" i="15"/>
  <c r="G81" i="15"/>
  <c r="J80" i="15"/>
  <c r="G80" i="15"/>
  <c r="J78" i="15"/>
  <c r="G78" i="15"/>
  <c r="J70" i="15"/>
  <c r="G70" i="15"/>
  <c r="J68" i="15"/>
  <c r="G68" i="15"/>
  <c r="J67" i="15"/>
  <c r="G67" i="15"/>
  <c r="J66" i="15"/>
  <c r="G66" i="15"/>
  <c r="J45" i="15"/>
  <c r="G45" i="15"/>
  <c r="J43" i="15"/>
  <c r="G43" i="15"/>
  <c r="J42" i="15"/>
  <c r="G42" i="15"/>
  <c r="J41" i="15"/>
  <c r="G41" i="15"/>
  <c r="J30" i="15"/>
  <c r="G30" i="15"/>
  <c r="J28" i="15"/>
  <c r="G28" i="15"/>
  <c r="J26" i="15"/>
  <c r="G26" i="15"/>
  <c r="J25" i="15"/>
  <c r="G25" i="15"/>
  <c r="J19" i="15"/>
  <c r="G19" i="15"/>
  <c r="J14" i="15"/>
  <c r="G14" i="15"/>
  <c r="J13" i="15"/>
  <c r="G13" i="15"/>
  <c r="J12" i="15"/>
  <c r="G12" i="15"/>
  <c r="G18" i="15" l="1"/>
  <c r="J18" i="15"/>
  <c r="G160" i="15"/>
  <c r="J160" i="15"/>
  <c r="J135" i="15"/>
  <c r="J147" i="15"/>
  <c r="G135" i="15"/>
  <c r="D159" i="15"/>
  <c r="D161" i="15" s="1"/>
  <c r="D135" i="15"/>
  <c r="D119" i="15"/>
  <c r="G119" i="15"/>
  <c r="J119" i="15"/>
  <c r="G107" i="15"/>
  <c r="G86" i="15"/>
  <c r="J86" i="15"/>
  <c r="G58" i="15"/>
  <c r="J58" i="15"/>
  <c r="G33" i="15"/>
  <c r="J33" i="15"/>
  <c r="G156" i="15"/>
  <c r="G158" i="15" s="1"/>
  <c r="J156" i="15"/>
  <c r="J159" i="15" s="1"/>
  <c r="G145" i="15"/>
  <c r="G147" i="15" s="1"/>
  <c r="G29" i="15"/>
  <c r="G31" i="15" s="1"/>
  <c r="J29" i="15"/>
  <c r="J31" i="15" s="1"/>
  <c r="K45" i="15"/>
  <c r="G82" i="15"/>
  <c r="G84" i="15" s="1"/>
  <c r="K19" i="15"/>
  <c r="J44" i="15"/>
  <c r="J57" i="15" s="1"/>
  <c r="J69" i="15"/>
  <c r="J71" i="15" s="1"/>
  <c r="K106" i="15"/>
  <c r="D115" i="15"/>
  <c r="D118" i="15" s="1"/>
  <c r="G115" i="15"/>
  <c r="G117" i="15" s="1"/>
  <c r="G44" i="15"/>
  <c r="G57" i="15" s="1"/>
  <c r="G69" i="15"/>
  <c r="G71" i="15" s="1"/>
  <c r="J82" i="15"/>
  <c r="J84" i="15" s="1"/>
  <c r="J115" i="15"/>
  <c r="J117" i="15" s="1"/>
  <c r="K116" i="15"/>
  <c r="K70" i="15"/>
  <c r="K83" i="15"/>
  <c r="K134" i="15"/>
  <c r="K146" i="15"/>
  <c r="K157" i="15"/>
  <c r="K30" i="15"/>
  <c r="J158" i="15" l="1"/>
  <c r="D117" i="15"/>
  <c r="K33" i="15"/>
  <c r="J46" i="15"/>
  <c r="G46" i="15"/>
  <c r="J20" i="15"/>
  <c r="J32" i="15"/>
  <c r="J34" i="15" s="1"/>
  <c r="G20" i="15"/>
  <c r="G32" i="15"/>
  <c r="G34" i="15" s="1"/>
  <c r="G159" i="15"/>
  <c r="G161" i="15" s="1"/>
  <c r="K69" i="15"/>
  <c r="G85" i="15"/>
  <c r="G87" i="15" s="1"/>
  <c r="J85" i="15"/>
  <c r="J87" i="15" s="1"/>
  <c r="K18" i="15"/>
  <c r="K117" i="15"/>
  <c r="J59" i="15"/>
  <c r="K29" i="15"/>
  <c r="G59" i="15"/>
  <c r="K58" i="15"/>
  <c r="K31" i="15"/>
  <c r="K133" i="15"/>
  <c r="K135" i="15"/>
  <c r="K156" i="15"/>
  <c r="K86" i="15"/>
  <c r="K84" i="15"/>
  <c r="K145" i="15"/>
  <c r="K44" i="15"/>
  <c r="K147" i="15"/>
  <c r="D87" i="15"/>
  <c r="K105" i="15"/>
  <c r="K119" i="15"/>
  <c r="J118" i="15"/>
  <c r="J120" i="15" s="1"/>
  <c r="G118" i="15"/>
  <c r="G120" i="15" s="1"/>
  <c r="K107" i="15"/>
  <c r="K82" i="15"/>
  <c r="K115" i="15"/>
  <c r="D120" i="15"/>
  <c r="K160" i="15"/>
  <c r="J161" i="15"/>
  <c r="K158" i="15" l="1"/>
  <c r="K46" i="15"/>
  <c r="K71" i="15"/>
  <c r="K85" i="15"/>
  <c r="K118" i="15"/>
  <c r="K120" i="15" s="1"/>
  <c r="K20" i="15"/>
  <c r="K161" i="15"/>
  <c r="K87" i="15"/>
  <c r="K57" i="15"/>
  <c r="D59" i="15"/>
  <c r="K59" i="15" s="1"/>
  <c r="K159" i="15"/>
  <c r="K32" i="15"/>
  <c r="K34" i="15" s="1"/>
</calcChain>
</file>

<file path=xl/sharedStrings.xml><?xml version="1.0" encoding="utf-8"?>
<sst xmlns="http://schemas.openxmlformats.org/spreadsheetml/2006/main" count="468" uniqueCount="189">
  <si>
    <t>DETAILED BUDGET TABLE: ACTIVITIES + FEE</t>
  </si>
  <si>
    <t>Headings</t>
  </si>
  <si>
    <t>Year 1</t>
  </si>
  <si>
    <t>Year 2</t>
  </si>
  <si>
    <t>Year 3</t>
  </si>
  <si>
    <t>Total 3 years</t>
  </si>
  <si>
    <t>2. Public relations</t>
  </si>
  <si>
    <t>Result indicators</t>
  </si>
  <si>
    <t>Budget analysis</t>
  </si>
  <si>
    <t>Total activity 2.1</t>
  </si>
  <si>
    <t>2.1 Continuous PR Office</t>
  </si>
  <si>
    <t>3. Website, social media</t>
  </si>
  <si>
    <t>3.1 Website setup, updating, maintenance</t>
  </si>
  <si>
    <t>Total activity 2.2</t>
  </si>
  <si>
    <t>Total activity 3.1</t>
  </si>
  <si>
    <t>4. Advertising</t>
  </si>
  <si>
    <t>4.1 Print</t>
  </si>
  <si>
    <t>Total activity 4.1</t>
  </si>
  <si>
    <t>5. Communication tools</t>
  </si>
  <si>
    <t>5.1 Publications, media kits, promotional merchandise</t>
  </si>
  <si>
    <t>Total activity 5.1</t>
  </si>
  <si>
    <t>5.2 Promotional videos</t>
  </si>
  <si>
    <t>Total activity 5.2</t>
  </si>
  <si>
    <t>6. Events</t>
  </si>
  <si>
    <t>Total activity 6.1</t>
  </si>
  <si>
    <t>6.2 Seminars, workshops, B2B meeting, trainings for trade/cooks, activities in schools</t>
  </si>
  <si>
    <t>Total activity 6.2</t>
  </si>
  <si>
    <t>Total activity 6.3</t>
  </si>
  <si>
    <t>Number or quantity</t>
  </si>
  <si>
    <t>Unit value</t>
  </si>
  <si>
    <t>Total</t>
  </si>
  <si>
    <t>4.4 Online</t>
  </si>
  <si>
    <t xml:space="preserve">6.1 Stands at trade fairs </t>
  </si>
  <si>
    <t>Total activity 4.4</t>
  </si>
  <si>
    <t>Total Activity 3.1 Implementing Body FEE</t>
  </si>
  <si>
    <t>Total Activity 4.1 Implementing Body FEE</t>
  </si>
  <si>
    <t>Total Activity 4.4 Implementing Body FEE</t>
  </si>
  <si>
    <t>Total Activity 5.2 Implementing Body FEE</t>
  </si>
  <si>
    <t>Total Activity 6.2 Implementing Body FEE</t>
  </si>
  <si>
    <t>Total Activity 2.1 Implementing Body FEE</t>
  </si>
  <si>
    <t>Total Activity 5.1 Implementing Body FEE</t>
  </si>
  <si>
    <t>Total Activity 6.1 Implementing Body FEE</t>
  </si>
  <si>
    <t>Total Activity 6.3 Implementing Body FEE</t>
  </si>
  <si>
    <t>Total 2. Public relations (activity)</t>
  </si>
  <si>
    <t>Total 2. Public relations (fee)</t>
  </si>
  <si>
    <t>Total 2.1 (including FEE)</t>
  </si>
  <si>
    <t>Total 2.2  (including FEE)</t>
  </si>
  <si>
    <t xml:space="preserve">TOTAL 2. Public relations </t>
  </si>
  <si>
    <t>Total 3.1  (including FEE)</t>
  </si>
  <si>
    <t>Total 3. Website, social media (activity)</t>
  </si>
  <si>
    <t>Total 3. Website, social media (FEE)</t>
  </si>
  <si>
    <t>TOTAL 3. Website, social media</t>
  </si>
  <si>
    <t>Total 4.1 (including FEE)</t>
  </si>
  <si>
    <t>Total 4.4 (including FEE)</t>
  </si>
  <si>
    <t>Total 4. Advertising (activity)</t>
  </si>
  <si>
    <t>Total 4. Advertising (FEE)</t>
  </si>
  <si>
    <t>Total 5.1  (including FEE)</t>
  </si>
  <si>
    <t>Total 5.2 (including FEE)</t>
  </si>
  <si>
    <t>Total 5. Communication tools (activity)</t>
  </si>
  <si>
    <t>Total 5. Communication tools (FEE)</t>
  </si>
  <si>
    <t>TOTAL 5. Communication tools</t>
  </si>
  <si>
    <t xml:space="preserve">TOTAL 4. Advertising </t>
  </si>
  <si>
    <t>Total 6.1 (including FEE)</t>
  </si>
  <si>
    <t>Total 6.2 (including FEE)</t>
  </si>
  <si>
    <t>Total 6.3 (including FEE)</t>
  </si>
  <si>
    <t>Total 6. Events (activity)</t>
  </si>
  <si>
    <t>Total 6. Events (FEE)</t>
  </si>
  <si>
    <t>TOTAL 6. Events</t>
  </si>
  <si>
    <t>6.3 Restaurant weeks</t>
  </si>
  <si>
    <t>2.2 Press events</t>
  </si>
  <si>
    <t>Total Activity 2.2 Implementing Body FEE</t>
  </si>
  <si>
    <t>Products</t>
  </si>
  <si>
    <t>Drafting of the press release</t>
  </si>
  <si>
    <t>Sending out and follow up</t>
  </si>
  <si>
    <t>Logistics</t>
  </si>
  <si>
    <t>Hostess</t>
  </si>
  <si>
    <t>Advertising booking</t>
  </si>
  <si>
    <t>Restaurant mediatization costs</t>
  </si>
  <si>
    <t>Other costs</t>
  </si>
  <si>
    <t>500 B2B direct contacts reached
100.000 indirect contacts among visitors and mediatization</t>
  </si>
  <si>
    <t>Draft layout</t>
  </si>
  <si>
    <t>Content creation</t>
  </si>
  <si>
    <t xml:space="preserve">IN THE TABLE SOME DATA ARE GIVEN (output indicators, result indicators, amounts etc.) FOR THE SOLE PURPOSE OF PROVIDING AN EXAMPLE </t>
  </si>
  <si>
    <t>1 PR office
3 press releases
1 press kit
1 clipping report</t>
  </si>
  <si>
    <t>30 print/online articles
800 direct contact (journalists who receive the press releases)
400.000 indirect contacts  (readers/impressions of the published articles)</t>
  </si>
  <si>
    <t>Contact database set up</t>
  </si>
  <si>
    <t>Clipping report: clipping and analysis</t>
  </si>
  <si>
    <t>Press kit content creation</t>
  </si>
  <si>
    <t>1 press event</t>
  </si>
  <si>
    <t>___ direct contacts (participants to the event)
___articles generated by the participants
___ indirect contacts (readers/impressions of the articles)</t>
  </si>
  <si>
    <t>Location renting, set up and catering</t>
  </si>
  <si>
    <t>Logistics, materials</t>
  </si>
  <si>
    <t>Participant recruiting</t>
  </si>
  <si>
    <t>1 website</t>
  </si>
  <si>
    <t>___ unique visitors
___ views (page views)</t>
  </si>
  <si>
    <t>Domain buying</t>
  </si>
  <si>
    <t>Website creation</t>
  </si>
  <si>
    <t>Content creation and copywriting</t>
  </si>
  <si>
    <t>4 print advertorials in collaboration with…</t>
  </si>
  <si>
    <t>1 display campaign
1 SEO campaign</t>
  </si>
  <si>
    <t>2.000.000 impression display campaign
100.000 click display campaign
3.000.000 impression SEO campaign</t>
  </si>
  <si>
    <t>Media buying display campaign</t>
  </si>
  <si>
    <t>SEO campaign set up and elaboration</t>
  </si>
  <si>
    <t>SEO positioning buying</t>
  </si>
  <si>
    <t>Imagery buying</t>
  </si>
  <si>
    <t>Key visual creation</t>
  </si>
  <si>
    <t>Copywriting and content creation</t>
  </si>
  <si>
    <t>Design communication tools</t>
  </si>
  <si>
    <t>Strategy and concept com. tools</t>
  </si>
  <si>
    <t>B2B brochure production</t>
  </si>
  <si>
    <t>B2C brochure production</t>
  </si>
  <si>
    <t>Brochure holder production</t>
  </si>
  <si>
    <t>Apron production</t>
  </si>
  <si>
    <t>Roll up production</t>
  </si>
  <si>
    <t>Fair registration</t>
  </si>
  <si>
    <t>Stand rental (cost per sqm)</t>
  </si>
  <si>
    <t>Logistics and warehouse</t>
  </si>
  <si>
    <t>Sample cost</t>
  </si>
  <si>
    <t>3 trade workshop</t>
  </si>
  <si>
    <t>60 direct contacts (participants to the seminars)
6000 indirect contacts (online article views online and social media)</t>
  </si>
  <si>
    <t xml:space="preserve">Product cost </t>
  </si>
  <si>
    <t>Invitation and follow up participants</t>
  </si>
  <si>
    <t>On-site supervision</t>
  </si>
  <si>
    <t>8. Other activities</t>
  </si>
  <si>
    <t>8.1 Surveys</t>
  </si>
  <si>
    <t>Total activity 8.1</t>
  </si>
  <si>
    <t>Total Activity 8.1 Implementing Body FEE</t>
  </si>
  <si>
    <t>Total 8.1 (including FEE)</t>
  </si>
  <si>
    <t>1 consumer survey
1 trade operator survey</t>
  </si>
  <si>
    <t>Survey design and organisation</t>
  </si>
  <si>
    <t>Questionnaire processing</t>
  </si>
  <si>
    <t>Data administration and processing</t>
  </si>
  <si>
    <t>200.000 circulation (reading coefficient*no. Of printed copies)
500.000 consumers (readers) reached (no. Of printed copies*reading coefficient*nr. of ads)</t>
  </si>
  <si>
    <t>ALSO COMPLETE YEAR 3 (applies to the whole table)</t>
  </si>
  <si>
    <t>Stand construction</t>
  </si>
  <si>
    <t>Moderator</t>
  </si>
  <si>
    <t>Total 8. Other activities (activity)</t>
  </si>
  <si>
    <t>Total 8. Other activities (FEE)</t>
  </si>
  <si>
    <t>TOTAL 8. Other activities</t>
  </si>
  <si>
    <t>Other</t>
  </si>
  <si>
    <t>TOTAL OVER THE THREE-YEAR PERIOD</t>
  </si>
  <si>
    <r>
      <t xml:space="preserve">Budget analysis </t>
    </r>
    <r>
      <rPr>
        <b/>
        <sz val="10"/>
        <color rgb="FFFF0000"/>
        <rFont val="Calibri"/>
        <family val="2"/>
        <scheme val="minor"/>
      </rPr>
      <t>(add other budget lines if necessary - check formulas if the case)</t>
    </r>
  </si>
  <si>
    <t>ALSO COMPLETE YEAR 2 (applies to the whole table)</t>
  </si>
  <si>
    <t>1000 direct contacts (consumers)
200 direct contacts (trade operators)</t>
  </si>
  <si>
    <r>
      <t xml:space="preserve">1 communication concept
1 key visual
10.000 brochure b2b (fairs, trade workshops, press event)
20.000 brochure b2c (XzX Event sponsorship)
200 brochure holder
200 aprons
7 roll up (fairs, trade workshops, press event)
</t>
    </r>
    <r>
      <rPr>
        <b/>
        <sz val="10"/>
        <color theme="1"/>
        <rFont val="Calibri"/>
        <family val="2"/>
        <scheme val="minor"/>
      </rPr>
      <t>Other</t>
    </r>
  </si>
  <si>
    <t xml:space="preserve">Indicate, for each material that you plan to produce, the intended use. Example:
10,000 b2b brochures (9,890 trade fair, 60 trade workshop, 50 press event)
20,000 b2c brochures (XzX Event sponsorship)
200 brochure holders (10 trade fair, 6 trade workshop, 4 press event, 180 XzX Event sponsorship)
200 aprons (10 trade fair, 6 trade workshop, 4 press event, 180 XzX Event sponsorship)
7 roll-ups (2 trade fair, 3 trade workshop, 2 press event)
other
</t>
  </si>
  <si>
    <t>1 international fair (realised in the country of programme's intervention)</t>
  </si>
  <si>
    <t>EXCEL TEMPLATE - BUDGET
AGRIP SIMPLE 2026</t>
  </si>
  <si>
    <t>ITALY</t>
  </si>
  <si>
    <t>3.2 Social media</t>
  </si>
  <si>
    <t>2 social media profiles
24 published posts</t>
  </si>
  <si>
    <t>___ interactions
___ impressions</t>
  </si>
  <si>
    <t>4.2 TV</t>
  </si>
  <si>
    <t>4.3 Radio</t>
  </si>
  <si>
    <t>6.4 Event sponsorship</t>
  </si>
  <si>
    <t>6.5 Study trips to Europe</t>
  </si>
  <si>
    <t>6.6 Other events</t>
  </si>
  <si>
    <t>7.1 POS Promotion</t>
  </si>
  <si>
    <t>7.1 Tasting days</t>
  </si>
  <si>
    <t>1 collaboration with….
100 tasting days
10 point of sales activated</t>
  </si>
  <si>
    <t>10.000 direct contacts (consumers)
200.000 indirect contacts</t>
  </si>
  <si>
    <t>Total Activity 7.1 Implementing Body FEE</t>
  </si>
  <si>
    <t>Total 7.1 (including FEE)</t>
  </si>
  <si>
    <t>Total 7. POS Promotion (activity)</t>
  </si>
  <si>
    <t>Total 7. POS Promotion (FEE)</t>
  </si>
  <si>
    <t>TOTAL 7 POS Promotion</t>
  </si>
  <si>
    <t>7.2 Other: promotion activities at POS</t>
  </si>
  <si>
    <t>SPAIN</t>
  </si>
  <si>
    <t>Profile maintenance</t>
  </si>
  <si>
    <t>Media buying</t>
  </si>
  <si>
    <t>Total activity 7.1</t>
  </si>
  <si>
    <t>Total activity 7.2</t>
  </si>
  <si>
    <t>Total Activity 7.2 Implementing Body FEE</t>
  </si>
  <si>
    <t>Total 7.2 (including FEE)</t>
  </si>
  <si>
    <t>Press Kit print</t>
  </si>
  <si>
    <t xml:space="preserve">Relator </t>
  </si>
  <si>
    <t>Display banner elaboration</t>
  </si>
  <si>
    <t>Location rental, catering and set up</t>
  </si>
  <si>
    <t>Collaboration fee with the Restaurants</t>
  </si>
  <si>
    <t>3 incoming trips</t>
  </si>
  <si>
    <t>15 direct contacts (participants to the incoming trips)
15.000 indirect contacts (online article views online and social media)</t>
  </si>
  <si>
    <t xml:space="preserve">Travel costs </t>
  </si>
  <si>
    <t>Accomodation costs</t>
  </si>
  <si>
    <t>Meals</t>
  </si>
  <si>
    <t>Total activity 6.5</t>
  </si>
  <si>
    <t>Total Activity 6.5 Implementing Body FEE</t>
  </si>
  <si>
    <t>Total 6.5 (including FEE)</t>
  </si>
  <si>
    <t>2 incoming trips</t>
  </si>
  <si>
    <t>10 direct contacts (participants to the incoming trips)
10.000 indirect contacts (online article views online and social media)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</si>
</sst>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&quot;€&quot;_-;\-* #,##0.00\ &quot;€&quot;_-;_-* &quot;-&quot;??\ &quot;€&quot;_-;_-@_-"/>
    <numFmt numFmtId="165" formatCode="#,##0.00\ &quot;€&quot;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8" fillId="0" borderId="0" applyFont="0" applyFill="0" applyBorder="0" applyAlignment="0" applyProtection="0"/>
    <xf numFmtId="164" fontId="8" fillId="0" borderId="0" applyFont="0" applyFill="0" applyBorder="0" applyAlignment="0" applyProtection="0"/>
  </cellStyleXfs>
  <cellXfs count="130">
    <xf numFmtId="0" fontId="0" fillId="0" borderId="0" xfId="0"/>
    <xf numFmtId="0" fontId="0" fillId="0" borderId="0" xfId="0" applyAlignment="1">
      <alignment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/>
    <xf numFmtId="0" fontId="2" fillId="5" borderId="1" xfId="0" applyFont="1" applyFill="1" applyBorder="1" applyAlignment="1">
      <alignment horizontal="center" vertical="center"/>
    </xf>
    <xf numFmtId="165" fontId="3" fillId="5" borderId="1" xfId="0" applyNumberFormat="1" applyFont="1" applyFill="1" applyBorder="1" applyAlignment="1">
      <alignment horizontal="center" vertical="center"/>
    </xf>
    <xf numFmtId="165" fontId="3" fillId="5" borderId="1" xfId="0" applyNumberFormat="1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/>
    </xf>
    <xf numFmtId="165" fontId="3" fillId="6" borderId="1" xfId="0" applyNumberFormat="1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4" fillId="0" borderId="0" xfId="0" applyFont="1" applyAlignment="1">
      <alignment vertical="center" wrapText="1"/>
    </xf>
    <xf numFmtId="0" fontId="6" fillId="0" borderId="0" xfId="0" applyFont="1"/>
    <xf numFmtId="0" fontId="7" fillId="0" borderId="0" xfId="0" applyFont="1"/>
    <xf numFmtId="2" fontId="2" fillId="6" borderId="1" xfId="0" applyNumberFormat="1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165" fontId="3" fillId="8" borderId="1" xfId="0" applyNumberFormat="1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5" borderId="1" xfId="0" applyFont="1" applyFill="1" applyBorder="1" applyAlignment="1">
      <alignment horizontal="right" wrapText="1"/>
    </xf>
    <xf numFmtId="0" fontId="2" fillId="5" borderId="1" xfId="0" applyFont="1" applyFill="1" applyBorder="1"/>
    <xf numFmtId="0" fontId="3" fillId="6" borderId="1" xfId="0" applyFont="1" applyFill="1" applyBorder="1" applyAlignment="1">
      <alignment horizontal="right" wrapText="1"/>
    </xf>
    <xf numFmtId="0" fontId="3" fillId="6" borderId="1" xfId="0" applyFont="1" applyFill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 wrapText="1"/>
    </xf>
    <xf numFmtId="0" fontId="3" fillId="8" borderId="1" xfId="0" applyFont="1" applyFill="1" applyBorder="1" applyAlignment="1">
      <alignment horizontal="right" wrapText="1"/>
    </xf>
    <xf numFmtId="0" fontId="2" fillId="0" borderId="0" xfId="0" applyFont="1" applyAlignment="1">
      <alignment wrapText="1"/>
    </xf>
    <xf numFmtId="0" fontId="2" fillId="0" borderId="0" xfId="0" applyFont="1"/>
    <xf numFmtId="9" fontId="2" fillId="0" borderId="0" xfId="1" applyFont="1"/>
    <xf numFmtId="165" fontId="3" fillId="5" borderId="1" xfId="0" applyNumberFormat="1" applyFont="1" applyFill="1" applyBorder="1"/>
    <xf numFmtId="0" fontId="3" fillId="0" borderId="1" xfId="0" applyFont="1" applyBorder="1" applyAlignment="1">
      <alignment horizontal="right" wrapText="1"/>
    </xf>
    <xf numFmtId="0" fontId="3" fillId="0" borderId="0" xfId="0" applyFont="1"/>
    <xf numFmtId="0" fontId="3" fillId="0" borderId="0" xfId="0" applyFont="1" applyAlignment="1">
      <alignment horizontal="center" vertical="center" wrapText="1"/>
    </xf>
    <xf numFmtId="165" fontId="3" fillId="0" borderId="0" xfId="0" applyNumberFormat="1" applyFont="1" applyAlignment="1">
      <alignment horizontal="center" vertical="center"/>
    </xf>
    <xf numFmtId="0" fontId="3" fillId="4" borderId="1" xfId="0" applyFont="1" applyFill="1" applyBorder="1" applyAlignment="1">
      <alignment horizontal="right" wrapText="1"/>
    </xf>
    <xf numFmtId="0" fontId="3" fillId="4" borderId="1" xfId="0" applyFont="1" applyFill="1" applyBorder="1" applyAlignment="1">
      <alignment horizontal="center" vertical="center" wrapText="1"/>
    </xf>
    <xf numFmtId="165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165" fontId="3" fillId="4" borderId="1" xfId="0" applyNumberFormat="1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right" vertical="center" wrapText="1"/>
    </xf>
    <xf numFmtId="165" fontId="2" fillId="8" borderId="1" xfId="0" applyNumberFormat="1" applyFont="1" applyFill="1" applyBorder="1" applyAlignment="1">
      <alignment horizontal="center" vertical="center" wrapText="1"/>
    </xf>
    <xf numFmtId="165" fontId="3" fillId="8" borderId="1" xfId="0" applyNumberFormat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right" vertical="center" wrapText="1"/>
    </xf>
    <xf numFmtId="165" fontId="2" fillId="6" borderId="1" xfId="0" applyNumberFormat="1" applyFont="1" applyFill="1" applyBorder="1" applyAlignment="1">
      <alignment horizontal="right" vertical="center" wrapText="1"/>
    </xf>
    <xf numFmtId="165" fontId="2" fillId="6" borderId="1" xfId="0" applyNumberFormat="1" applyFont="1" applyFill="1" applyBorder="1" applyAlignment="1">
      <alignment horizontal="right" vertical="center"/>
    </xf>
    <xf numFmtId="165" fontId="2" fillId="5" borderId="1" xfId="0" applyNumberFormat="1" applyFont="1" applyFill="1" applyBorder="1" applyAlignment="1">
      <alignment horizontal="right" vertical="center"/>
    </xf>
    <xf numFmtId="0" fontId="2" fillId="4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3" fontId="2" fillId="0" borderId="1" xfId="0" applyNumberFormat="1" applyFont="1" applyBorder="1" applyAlignment="1">
      <alignment horizontal="right" vertical="center" wrapText="1"/>
    </xf>
    <xf numFmtId="165" fontId="2" fillId="0" borderId="1" xfId="0" applyNumberFormat="1" applyFont="1" applyBorder="1" applyAlignment="1">
      <alignment horizontal="right" vertical="center"/>
    </xf>
    <xf numFmtId="0" fontId="2" fillId="0" borderId="9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/>
    </xf>
    <xf numFmtId="0" fontId="3" fillId="5" borderId="1" xfId="0" applyFont="1" applyFill="1" applyBorder="1" applyAlignment="1">
      <alignment horizontal="center" vertical="center"/>
    </xf>
    <xf numFmtId="165" fontId="2" fillId="0" borderId="1" xfId="0" applyNumberFormat="1" applyFont="1" applyBorder="1" applyAlignment="1">
      <alignment vertical="center"/>
    </xf>
    <xf numFmtId="0" fontId="3" fillId="6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right" wrapText="1"/>
    </xf>
    <xf numFmtId="0" fontId="3" fillId="8" borderId="1" xfId="0" applyFont="1" applyFill="1" applyBorder="1" applyAlignment="1">
      <alignment vertical="center" wrapText="1"/>
    </xf>
    <xf numFmtId="2" fontId="2" fillId="0" borderId="1" xfId="0" applyNumberFormat="1" applyFont="1" applyBorder="1" applyAlignment="1">
      <alignment horizontal="right" vertical="center" wrapText="1"/>
    </xf>
    <xf numFmtId="2" fontId="2" fillId="4" borderId="1" xfId="0" applyNumberFormat="1" applyFont="1" applyFill="1" applyBorder="1" applyAlignment="1">
      <alignment horizontal="center" vertical="center" wrapText="1"/>
    </xf>
    <xf numFmtId="2" fontId="3" fillId="4" borderId="1" xfId="0" applyNumberFormat="1" applyFont="1" applyFill="1" applyBorder="1" applyAlignment="1">
      <alignment horizontal="center" vertical="center" wrapText="1"/>
    </xf>
    <xf numFmtId="2" fontId="3" fillId="6" borderId="1" xfId="0" applyNumberFormat="1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right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65" fontId="3" fillId="4" borderId="1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1" fillId="0" borderId="0" xfId="0" applyFont="1" applyAlignment="1">
      <alignment vertical="center" wrapText="1"/>
    </xf>
    <xf numFmtId="0" fontId="2" fillId="0" borderId="7" xfId="0" applyFont="1" applyBorder="1" applyAlignment="1">
      <alignment horizontal="left" vertical="center" wrapText="1"/>
    </xf>
    <xf numFmtId="0" fontId="2" fillId="9" borderId="1" xfId="0" applyFont="1" applyFill="1" applyBorder="1" applyAlignment="1">
      <alignment horizontal="right" vertical="center" wrapText="1"/>
    </xf>
    <xf numFmtId="164" fontId="2" fillId="9" borderId="1" xfId="2" applyFont="1" applyFill="1" applyBorder="1" applyAlignment="1">
      <alignment horizontal="right" vertical="center" wrapText="1"/>
    </xf>
    <xf numFmtId="165" fontId="2" fillId="9" borderId="1" xfId="0" applyNumberFormat="1" applyFont="1" applyFill="1" applyBorder="1" applyAlignment="1">
      <alignment horizontal="right" vertical="center"/>
    </xf>
    <xf numFmtId="0" fontId="2" fillId="9" borderId="1" xfId="0" applyFont="1" applyFill="1" applyBorder="1" applyAlignment="1">
      <alignment horizontal="right" vertical="center"/>
    </xf>
    <xf numFmtId="0" fontId="3" fillId="0" borderId="1" xfId="0" applyFont="1" applyBorder="1" applyAlignment="1">
      <alignment horizontal="left" vertical="center" wrapText="1"/>
    </xf>
    <xf numFmtId="164" fontId="2" fillId="9" borderId="1" xfId="2" applyFont="1" applyFill="1" applyBorder="1" applyAlignment="1">
      <alignment horizontal="right" vertical="center"/>
    </xf>
    <xf numFmtId="164" fontId="2" fillId="0" borderId="1" xfId="2" applyFont="1" applyFill="1" applyBorder="1" applyAlignment="1">
      <alignment horizontal="right" vertical="center" wrapText="1"/>
    </xf>
    <xf numFmtId="3" fontId="2" fillId="9" borderId="1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wrapText="1"/>
    </xf>
    <xf numFmtId="0" fontId="3" fillId="3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left" vertical="center"/>
    </xf>
    <xf numFmtId="0" fontId="3" fillId="3" borderId="8" xfId="0" applyFont="1" applyFill="1" applyBorder="1" applyAlignment="1">
      <alignment horizontal="left" vertical="center"/>
    </xf>
    <xf numFmtId="0" fontId="3" fillId="3" borderId="9" xfId="0" applyFont="1" applyFill="1" applyBorder="1" applyAlignment="1">
      <alignment horizontal="left" vertical="center"/>
    </xf>
    <xf numFmtId="0" fontId="3" fillId="0" borderId="7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left" vertical="center"/>
    </xf>
    <xf numFmtId="0" fontId="3" fillId="2" borderId="8" xfId="0" applyFont="1" applyFill="1" applyBorder="1" applyAlignment="1">
      <alignment horizontal="left" vertical="center"/>
    </xf>
    <xf numFmtId="0" fontId="3" fillId="2" borderId="9" xfId="0" applyFont="1" applyFill="1" applyBorder="1" applyAlignment="1">
      <alignment horizontal="left" vertical="center"/>
    </xf>
    <xf numFmtId="0" fontId="2" fillId="9" borderId="7" xfId="0" applyFont="1" applyFill="1" applyBorder="1" applyAlignment="1">
      <alignment horizontal="left" vertical="center" wrapText="1"/>
    </xf>
    <xf numFmtId="0" fontId="2" fillId="9" borderId="8" xfId="0" applyFont="1" applyFill="1" applyBorder="1" applyAlignment="1">
      <alignment horizontal="left" vertical="center" wrapText="1"/>
    </xf>
    <xf numFmtId="0" fontId="2" fillId="9" borderId="9" xfId="0" applyFont="1" applyFill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5" fillId="9" borderId="7" xfId="0" applyFont="1" applyFill="1" applyBorder="1" applyAlignment="1">
      <alignment horizontal="left" vertical="center" wrapText="1"/>
    </xf>
    <xf numFmtId="0" fontId="5" fillId="9" borderId="8" xfId="0" applyFont="1" applyFill="1" applyBorder="1" applyAlignment="1">
      <alignment horizontal="left" vertical="center" wrapText="1"/>
    </xf>
    <xf numFmtId="0" fontId="5" fillId="9" borderId="9" xfId="0" applyFont="1" applyFill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/>
    </xf>
    <xf numFmtId="0" fontId="1" fillId="5" borderId="7" xfId="0" applyFont="1" applyFill="1" applyBorder="1" applyAlignment="1">
      <alignment horizontal="center" vertical="center" wrapText="1"/>
    </xf>
    <xf numFmtId="0" fontId="1" fillId="5" borderId="8" xfId="0" applyFont="1" applyFill="1" applyBorder="1" applyAlignment="1">
      <alignment horizontal="center" vertical="center" wrapText="1"/>
    </xf>
    <xf numFmtId="0" fontId="1" fillId="5" borderId="9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9" fillId="9" borderId="7" xfId="0" applyFont="1" applyFill="1" applyBorder="1" applyAlignment="1">
      <alignment horizontal="center" wrapText="1"/>
    </xf>
    <xf numFmtId="0" fontId="9" fillId="9" borderId="8" xfId="0" applyFont="1" applyFill="1" applyBorder="1" applyAlignment="1">
      <alignment horizontal="center" wrapText="1"/>
    </xf>
    <xf numFmtId="0" fontId="9" fillId="9" borderId="9" xfId="0" applyFont="1" applyFill="1" applyBorder="1" applyAlignment="1">
      <alignment horizontal="center" wrapText="1"/>
    </xf>
  </cellXfs>
  <cellStyles count="3">
    <cellStyle name="Normale" xfId="0" builtinId="0"/>
    <cellStyle name="Percentuale" xfId="1" builtinId="5"/>
    <cellStyle name="Valuta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5D509D-BFC1-49B6-B370-799FB4AAE5F9}">
  <sheetPr>
    <tabColor theme="4" tint="0.39997558519241921"/>
    <pageSetUpPr fitToPage="1"/>
  </sheetPr>
  <dimension ref="A1:M211"/>
  <sheetViews>
    <sheetView topLeftCell="A169" zoomScale="70" zoomScaleNormal="70" workbookViewId="0">
      <selection activeCell="B164" sqref="B164:D164"/>
    </sheetView>
  </sheetViews>
  <sheetFormatPr defaultColWidth="15.6640625" defaultRowHeight="14.4" x14ac:dyDescent="0.3"/>
  <cols>
    <col min="1" max="1" width="50.5546875" style="1" customWidth="1"/>
    <col min="2" max="3" width="15.6640625" style="1" customWidth="1"/>
    <col min="4" max="10" width="15.6640625" customWidth="1"/>
    <col min="11" max="11" width="18.5546875" customWidth="1"/>
    <col min="12" max="12" width="105.88671875" customWidth="1"/>
    <col min="13" max="13" width="40.6640625" customWidth="1"/>
  </cols>
  <sheetData>
    <row r="1" spans="1:13" ht="18" x14ac:dyDescent="0.35">
      <c r="A1" s="127" t="s">
        <v>82</v>
      </c>
      <c r="B1" s="128"/>
      <c r="C1" s="128"/>
      <c r="D1" s="128"/>
      <c r="E1" s="128"/>
      <c r="F1" s="128"/>
      <c r="G1" s="128"/>
      <c r="H1" s="128"/>
      <c r="I1" s="128"/>
      <c r="J1" s="128"/>
      <c r="K1" s="129"/>
    </row>
    <row r="2" spans="1:13" ht="38.25" customHeight="1" x14ac:dyDescent="0.3">
      <c r="A2" s="109" t="s">
        <v>147</v>
      </c>
      <c r="B2" s="110"/>
      <c r="C2" s="110"/>
      <c r="D2" s="110"/>
      <c r="E2" s="110"/>
      <c r="F2" s="110"/>
      <c r="G2" s="110"/>
      <c r="H2" s="110"/>
      <c r="I2" s="110"/>
      <c r="J2" s="110"/>
      <c r="K2" s="111"/>
    </row>
    <row r="3" spans="1:13" x14ac:dyDescent="0.3">
      <c r="A3" s="112" t="s">
        <v>148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</row>
    <row r="4" spans="1:13" x14ac:dyDescent="0.3">
      <c r="A4" s="113" t="s">
        <v>0</v>
      </c>
      <c r="B4" s="113"/>
      <c r="C4" s="113"/>
      <c r="D4" s="113"/>
      <c r="E4" s="113"/>
      <c r="F4" s="113"/>
      <c r="G4" s="113"/>
      <c r="H4" s="113"/>
      <c r="I4" s="113"/>
      <c r="J4" s="113"/>
      <c r="K4" s="113"/>
    </row>
    <row r="5" spans="1:13" x14ac:dyDescent="0.3">
      <c r="A5" s="114" t="s">
        <v>1</v>
      </c>
      <c r="B5" s="116" t="s">
        <v>2</v>
      </c>
      <c r="C5" s="117"/>
      <c r="D5" s="118"/>
      <c r="E5" s="119" t="s">
        <v>3</v>
      </c>
      <c r="F5" s="120"/>
      <c r="G5" s="121"/>
      <c r="H5" s="122" t="s">
        <v>4</v>
      </c>
      <c r="I5" s="123"/>
      <c r="J5" s="124"/>
      <c r="K5" s="125" t="s">
        <v>5</v>
      </c>
    </row>
    <row r="6" spans="1:13" ht="30" customHeight="1" x14ac:dyDescent="0.3">
      <c r="A6" s="115"/>
      <c r="B6" s="85" t="s">
        <v>28</v>
      </c>
      <c r="C6" s="85" t="s">
        <v>29</v>
      </c>
      <c r="D6" s="85" t="s">
        <v>30</v>
      </c>
      <c r="E6" s="85" t="s">
        <v>28</v>
      </c>
      <c r="F6" s="85" t="s">
        <v>29</v>
      </c>
      <c r="G6" s="85" t="s">
        <v>30</v>
      </c>
      <c r="H6" s="85" t="s">
        <v>28</v>
      </c>
      <c r="I6" s="85" t="s">
        <v>29</v>
      </c>
      <c r="J6" s="85" t="s">
        <v>30</v>
      </c>
      <c r="K6" s="126"/>
    </row>
    <row r="7" spans="1:13" x14ac:dyDescent="0.3">
      <c r="A7" s="108" t="s">
        <v>6</v>
      </c>
      <c r="B7" s="108"/>
      <c r="C7" s="108"/>
      <c r="D7" s="108"/>
      <c r="E7" s="108"/>
      <c r="F7" s="108"/>
      <c r="G7" s="108"/>
      <c r="H7" s="108"/>
      <c r="I7" s="108"/>
      <c r="J7" s="108"/>
      <c r="K7" s="108"/>
    </row>
    <row r="8" spans="1:13" x14ac:dyDescent="0.3">
      <c r="A8" s="92" t="s">
        <v>10</v>
      </c>
      <c r="B8" s="92"/>
      <c r="C8" s="92"/>
      <c r="D8" s="92"/>
      <c r="E8" s="92"/>
      <c r="F8" s="92"/>
      <c r="G8" s="92"/>
      <c r="H8" s="92"/>
      <c r="I8" s="92"/>
      <c r="J8" s="92"/>
      <c r="K8" s="92"/>
      <c r="L8" s="23"/>
      <c r="M8" s="23"/>
    </row>
    <row r="9" spans="1:13" ht="60" customHeight="1" x14ac:dyDescent="0.3">
      <c r="A9" s="28" t="s">
        <v>71</v>
      </c>
      <c r="B9" s="96" t="s">
        <v>83</v>
      </c>
      <c r="C9" s="97"/>
      <c r="D9" s="98"/>
      <c r="E9" s="89" t="s">
        <v>142</v>
      </c>
      <c r="F9" s="90"/>
      <c r="G9" s="91"/>
      <c r="H9" s="89" t="s">
        <v>133</v>
      </c>
      <c r="I9" s="90"/>
      <c r="J9" s="91"/>
      <c r="K9" s="84" t="s">
        <v>140</v>
      </c>
      <c r="L9" s="13"/>
      <c r="M9" s="13"/>
    </row>
    <row r="10" spans="1:13" ht="68.400000000000006" customHeight="1" x14ac:dyDescent="0.3">
      <c r="A10" s="28" t="s">
        <v>7</v>
      </c>
      <c r="B10" s="102" t="s">
        <v>84</v>
      </c>
      <c r="C10" s="103"/>
      <c r="D10" s="104"/>
      <c r="E10" s="105"/>
      <c r="F10" s="106"/>
      <c r="G10" s="107"/>
      <c r="H10" s="105"/>
      <c r="I10" s="106"/>
      <c r="J10" s="107"/>
      <c r="K10" s="3"/>
      <c r="L10" s="14"/>
    </row>
    <row r="11" spans="1:13" x14ac:dyDescent="0.3">
      <c r="A11" s="89" t="s">
        <v>141</v>
      </c>
      <c r="B11" s="90"/>
      <c r="C11" s="90"/>
      <c r="D11" s="90"/>
      <c r="E11" s="90"/>
      <c r="F11" s="90"/>
      <c r="G11" s="90"/>
      <c r="H11" s="90"/>
      <c r="I11" s="90"/>
      <c r="J11" s="90"/>
      <c r="K11" s="91"/>
    </row>
    <row r="12" spans="1:13" x14ac:dyDescent="0.3">
      <c r="A12" s="2" t="s">
        <v>72</v>
      </c>
      <c r="B12" s="74">
        <v>3</v>
      </c>
      <c r="C12" s="75">
        <v>10</v>
      </c>
      <c r="D12" s="76">
        <f>C12*B12</f>
        <v>30</v>
      </c>
      <c r="E12" s="51"/>
      <c r="F12" s="52"/>
      <c r="G12" s="53">
        <f>F12*E12</f>
        <v>0</v>
      </c>
      <c r="H12" s="51"/>
      <c r="I12" s="52"/>
      <c r="J12" s="53">
        <f>I12*H12</f>
        <v>0</v>
      </c>
      <c r="K12" s="54"/>
    </row>
    <row r="13" spans="1:13" x14ac:dyDescent="0.3">
      <c r="A13" s="2" t="s">
        <v>85</v>
      </c>
      <c r="B13" s="74">
        <v>1</v>
      </c>
      <c r="C13" s="75">
        <v>15</v>
      </c>
      <c r="D13" s="76">
        <f t="shared" ref="D13:D14" si="0">C13*B13</f>
        <v>15</v>
      </c>
      <c r="E13" s="51"/>
      <c r="F13" s="52"/>
      <c r="G13" s="53">
        <f t="shared" ref="G13:G14" si="1">F13*E13</f>
        <v>0</v>
      </c>
      <c r="H13" s="51"/>
      <c r="I13" s="52"/>
      <c r="J13" s="53">
        <f t="shared" ref="J13:J14" si="2">I13*H13</f>
        <v>0</v>
      </c>
      <c r="K13" s="55"/>
    </row>
    <row r="14" spans="1:13" x14ac:dyDescent="0.3">
      <c r="A14" s="2" t="s">
        <v>73</v>
      </c>
      <c r="B14" s="74">
        <v>3</v>
      </c>
      <c r="C14" s="75">
        <v>8</v>
      </c>
      <c r="D14" s="76">
        <f t="shared" si="0"/>
        <v>24</v>
      </c>
      <c r="E14" s="51"/>
      <c r="F14" s="51"/>
      <c r="G14" s="53">
        <f t="shared" si="1"/>
        <v>0</v>
      </c>
      <c r="H14" s="51"/>
      <c r="I14" s="51"/>
      <c r="J14" s="53">
        <f t="shared" si="2"/>
        <v>0</v>
      </c>
      <c r="K14" s="55"/>
    </row>
    <row r="15" spans="1:13" x14ac:dyDescent="0.3">
      <c r="A15" s="2" t="s">
        <v>86</v>
      </c>
      <c r="B15" s="74">
        <v>3</v>
      </c>
      <c r="C15" s="75">
        <v>8</v>
      </c>
      <c r="D15" s="76">
        <f>B15*C15</f>
        <v>24</v>
      </c>
      <c r="E15" s="51"/>
      <c r="F15" s="51"/>
      <c r="G15" s="53">
        <v>0</v>
      </c>
      <c r="H15" s="51"/>
      <c r="I15" s="51"/>
      <c r="J15" s="53">
        <v>0</v>
      </c>
      <c r="K15" s="55"/>
    </row>
    <row r="16" spans="1:13" x14ac:dyDescent="0.3">
      <c r="A16" s="2" t="s">
        <v>87</v>
      </c>
      <c r="B16" s="74">
        <v>1</v>
      </c>
      <c r="C16" s="75">
        <v>10</v>
      </c>
      <c r="D16" s="76">
        <f>B16*C16</f>
        <v>10</v>
      </c>
      <c r="E16" s="51"/>
      <c r="F16" s="51"/>
      <c r="G16" s="53">
        <v>0</v>
      </c>
      <c r="H16" s="51"/>
      <c r="I16" s="51"/>
      <c r="J16" s="53">
        <v>0</v>
      </c>
      <c r="K16" s="55"/>
    </row>
    <row r="17" spans="1:13" x14ac:dyDescent="0.3">
      <c r="A17" s="2" t="s">
        <v>174</v>
      </c>
      <c r="B17" s="74">
        <v>100</v>
      </c>
      <c r="C17" s="75">
        <v>5</v>
      </c>
      <c r="D17" s="76">
        <f>B17*C17</f>
        <v>500</v>
      </c>
      <c r="E17" s="51"/>
      <c r="F17" s="51"/>
      <c r="G17" s="53">
        <v>0</v>
      </c>
      <c r="H17" s="51"/>
      <c r="I17" s="51"/>
      <c r="J17" s="53">
        <v>0</v>
      </c>
      <c r="K17" s="55"/>
    </row>
    <row r="18" spans="1:13" x14ac:dyDescent="0.3">
      <c r="A18" s="24" t="s">
        <v>9</v>
      </c>
      <c r="B18" s="10"/>
      <c r="C18" s="10"/>
      <c r="D18" s="5">
        <f>SUM(D12:D17)</f>
        <v>603</v>
      </c>
      <c r="E18" s="56"/>
      <c r="F18" s="56"/>
      <c r="G18" s="5">
        <f>SUM(G12:G17)</f>
        <v>0</v>
      </c>
      <c r="H18" s="56"/>
      <c r="I18" s="56"/>
      <c r="J18" s="5">
        <f>SUM(J12:J17)</f>
        <v>0</v>
      </c>
      <c r="K18" s="5">
        <f>SUM(D18+G18+J18)</f>
        <v>603</v>
      </c>
    </row>
    <row r="19" spans="1:13" x14ac:dyDescent="0.3">
      <c r="A19" s="59" t="s">
        <v>39</v>
      </c>
      <c r="B19" s="74">
        <v>3.5</v>
      </c>
      <c r="C19" s="75">
        <v>5</v>
      </c>
      <c r="D19" s="76">
        <f>C19*B19</f>
        <v>17.5</v>
      </c>
      <c r="E19" s="51"/>
      <c r="F19" s="51"/>
      <c r="G19" s="53">
        <f>F19*E19</f>
        <v>0</v>
      </c>
      <c r="H19" s="51"/>
      <c r="I19" s="51"/>
      <c r="J19" s="53">
        <f>I19*H19</f>
        <v>0</v>
      </c>
      <c r="K19" s="53">
        <f>SUM(D19+G19+J19)</f>
        <v>17.5</v>
      </c>
    </row>
    <row r="20" spans="1:13" x14ac:dyDescent="0.3">
      <c r="A20" s="38" t="s">
        <v>45</v>
      </c>
      <c r="B20" s="39"/>
      <c r="C20" s="39"/>
      <c r="D20" s="40">
        <f>D19+D18</f>
        <v>620.5</v>
      </c>
      <c r="E20" s="41"/>
      <c r="F20" s="41"/>
      <c r="G20" s="40">
        <f>G19+G18</f>
        <v>0</v>
      </c>
      <c r="H20" s="41"/>
      <c r="I20" s="41"/>
      <c r="J20" s="40">
        <f>J19+J18</f>
        <v>0</v>
      </c>
      <c r="K20" s="40">
        <f>SUM(D20+G20+J20)</f>
        <v>620.5</v>
      </c>
    </row>
    <row r="21" spans="1:13" x14ac:dyDescent="0.3">
      <c r="A21" s="92" t="s">
        <v>69</v>
      </c>
      <c r="B21" s="92"/>
      <c r="C21" s="92"/>
      <c r="D21" s="92"/>
      <c r="E21" s="92"/>
      <c r="F21" s="92"/>
      <c r="G21" s="92"/>
      <c r="H21" s="92"/>
      <c r="I21" s="92"/>
      <c r="J21" s="92"/>
      <c r="K21" s="92"/>
    </row>
    <row r="22" spans="1:13" ht="51" customHeight="1" x14ac:dyDescent="0.3">
      <c r="A22" s="28" t="s">
        <v>71</v>
      </c>
      <c r="B22" s="96" t="s">
        <v>88</v>
      </c>
      <c r="C22" s="97"/>
      <c r="D22" s="98"/>
      <c r="E22" s="99"/>
      <c r="F22" s="100"/>
      <c r="G22" s="101"/>
      <c r="H22" s="99"/>
      <c r="I22" s="100"/>
      <c r="J22" s="101"/>
      <c r="K22" s="3"/>
      <c r="L22" s="13"/>
      <c r="M22" s="13"/>
    </row>
    <row r="23" spans="1:13" ht="51" customHeight="1" x14ac:dyDescent="0.3">
      <c r="A23" s="28" t="s">
        <v>7</v>
      </c>
      <c r="B23" s="102" t="s">
        <v>89</v>
      </c>
      <c r="C23" s="103"/>
      <c r="D23" s="104"/>
      <c r="E23" s="105"/>
      <c r="F23" s="106"/>
      <c r="G23" s="107"/>
      <c r="H23" s="105"/>
      <c r="I23" s="106"/>
      <c r="J23" s="107"/>
      <c r="K23" s="3"/>
      <c r="L23" s="14"/>
    </row>
    <row r="24" spans="1:13" x14ac:dyDescent="0.3">
      <c r="A24" s="89" t="s">
        <v>8</v>
      </c>
      <c r="B24" s="90"/>
      <c r="C24" s="90"/>
      <c r="D24" s="90"/>
      <c r="E24" s="90"/>
      <c r="F24" s="90"/>
      <c r="G24" s="90"/>
      <c r="H24" s="90"/>
      <c r="I24" s="90"/>
      <c r="J24" s="90"/>
      <c r="K24" s="91"/>
    </row>
    <row r="25" spans="1:13" x14ac:dyDescent="0.3">
      <c r="A25" s="2" t="s">
        <v>175</v>
      </c>
      <c r="B25" s="74">
        <v>1</v>
      </c>
      <c r="C25" s="75">
        <v>10</v>
      </c>
      <c r="D25" s="76">
        <f>C25*B25</f>
        <v>10</v>
      </c>
      <c r="E25" s="51"/>
      <c r="F25" s="52"/>
      <c r="G25" s="53">
        <f>F25*E25</f>
        <v>0</v>
      </c>
      <c r="H25" s="51"/>
      <c r="I25" s="52"/>
      <c r="J25" s="53">
        <f>I25*H25</f>
        <v>0</v>
      </c>
      <c r="K25" s="54"/>
    </row>
    <row r="26" spans="1:13" x14ac:dyDescent="0.3">
      <c r="A26" s="2" t="s">
        <v>90</v>
      </c>
      <c r="B26" s="74">
        <v>1</v>
      </c>
      <c r="C26" s="75">
        <v>15</v>
      </c>
      <c r="D26" s="76">
        <f t="shared" ref="D26:D27" si="3">C26*B26</f>
        <v>15</v>
      </c>
      <c r="E26" s="51"/>
      <c r="F26" s="52"/>
      <c r="G26" s="53">
        <f t="shared" ref="G26:G28" si="4">F26*E26</f>
        <v>0</v>
      </c>
      <c r="H26" s="51"/>
      <c r="I26" s="52"/>
      <c r="J26" s="53">
        <f t="shared" ref="J26:J28" si="5">I26*H26</f>
        <v>0</v>
      </c>
      <c r="K26" s="55"/>
    </row>
    <row r="27" spans="1:13" x14ac:dyDescent="0.3">
      <c r="A27" s="2" t="s">
        <v>91</v>
      </c>
      <c r="B27" s="74">
        <v>1</v>
      </c>
      <c r="C27" s="75">
        <v>8</v>
      </c>
      <c r="D27" s="76">
        <f t="shared" si="3"/>
        <v>8</v>
      </c>
      <c r="E27" s="51"/>
      <c r="F27" s="52"/>
      <c r="G27" s="53">
        <v>0</v>
      </c>
      <c r="H27" s="51"/>
      <c r="I27" s="52"/>
      <c r="J27" s="53">
        <v>0</v>
      </c>
      <c r="K27" s="55"/>
    </row>
    <row r="28" spans="1:13" x14ac:dyDescent="0.3">
      <c r="A28" s="2" t="s">
        <v>92</v>
      </c>
      <c r="B28" s="74">
        <v>1</v>
      </c>
      <c r="C28" s="75">
        <v>8</v>
      </c>
      <c r="D28" s="76">
        <f>B28*C28</f>
        <v>8</v>
      </c>
      <c r="E28" s="51"/>
      <c r="F28" s="51"/>
      <c r="G28" s="53">
        <f t="shared" si="4"/>
        <v>0</v>
      </c>
      <c r="H28" s="51"/>
      <c r="I28" s="51"/>
      <c r="J28" s="53">
        <f t="shared" si="5"/>
        <v>0</v>
      </c>
      <c r="K28" s="55"/>
    </row>
    <row r="29" spans="1:13" x14ac:dyDescent="0.3">
      <c r="A29" s="24" t="s">
        <v>13</v>
      </c>
      <c r="B29" s="46"/>
      <c r="C29" s="46"/>
      <c r="D29" s="5">
        <f>SUM(D25:D28)</f>
        <v>41</v>
      </c>
      <c r="E29" s="46"/>
      <c r="F29" s="46"/>
      <c r="G29" s="5">
        <f>SUM(G25:G28)</f>
        <v>0</v>
      </c>
      <c r="H29" s="46"/>
      <c r="I29" s="46"/>
      <c r="J29" s="5">
        <f>SUM(J25:J28)</f>
        <v>0</v>
      </c>
      <c r="K29" s="49">
        <f t="shared" ref="K29:K33" si="6">SUM(D29+G29+J29)</f>
        <v>41</v>
      </c>
    </row>
    <row r="30" spans="1:13" x14ac:dyDescent="0.3">
      <c r="A30" s="59" t="s">
        <v>70</v>
      </c>
      <c r="B30" s="74">
        <v>3.5</v>
      </c>
      <c r="C30" s="75">
        <v>5</v>
      </c>
      <c r="D30" s="76">
        <f>C30*B30</f>
        <v>17.5</v>
      </c>
      <c r="E30" s="51"/>
      <c r="F30" s="51"/>
      <c r="G30" s="53">
        <f>F30*E30</f>
        <v>0</v>
      </c>
      <c r="H30" s="51"/>
      <c r="I30" s="51"/>
      <c r="J30" s="53">
        <f>I30*H30</f>
        <v>0</v>
      </c>
      <c r="K30" s="53">
        <f t="shared" si="6"/>
        <v>17.5</v>
      </c>
    </row>
    <row r="31" spans="1:13" x14ac:dyDescent="0.3">
      <c r="A31" s="38" t="s">
        <v>46</v>
      </c>
      <c r="B31" s="39"/>
      <c r="C31" s="39"/>
      <c r="D31" s="42">
        <f>D30+D29</f>
        <v>58.5</v>
      </c>
      <c r="E31" s="39"/>
      <c r="F31" s="39"/>
      <c r="G31" s="42">
        <f>G30+G29</f>
        <v>0</v>
      </c>
      <c r="H31" s="39"/>
      <c r="I31" s="39"/>
      <c r="J31" s="42">
        <f>J30+J29</f>
        <v>0</v>
      </c>
      <c r="K31" s="42">
        <f t="shared" si="6"/>
        <v>58.5</v>
      </c>
    </row>
    <row r="32" spans="1:13" x14ac:dyDescent="0.3">
      <c r="A32" s="27" t="s">
        <v>43</v>
      </c>
      <c r="B32" s="47"/>
      <c r="C32" s="47"/>
      <c r="D32" s="48">
        <f>SUM(D18+D29)</f>
        <v>644</v>
      </c>
      <c r="E32" s="48"/>
      <c r="F32" s="48"/>
      <c r="G32" s="48">
        <f>SUM(G18+G29)</f>
        <v>0</v>
      </c>
      <c r="H32" s="48"/>
      <c r="I32" s="48"/>
      <c r="J32" s="48">
        <f>SUM(J18+J29)</f>
        <v>0</v>
      </c>
      <c r="K32" s="48">
        <f t="shared" si="6"/>
        <v>644</v>
      </c>
    </row>
    <row r="33" spans="1:13" s="15" customFormat="1" x14ac:dyDescent="0.3">
      <c r="A33" s="27" t="s">
        <v>44</v>
      </c>
      <c r="B33" s="47"/>
      <c r="C33" s="47"/>
      <c r="D33" s="48">
        <f>D30+D19</f>
        <v>35</v>
      </c>
      <c r="E33" s="48"/>
      <c r="F33" s="48"/>
      <c r="G33" s="48">
        <f>G30+G19</f>
        <v>0</v>
      </c>
      <c r="H33" s="48"/>
      <c r="I33" s="48"/>
      <c r="J33" s="48">
        <f>J30+J19</f>
        <v>0</v>
      </c>
      <c r="K33" s="48">
        <f t="shared" si="6"/>
        <v>35</v>
      </c>
    </row>
    <row r="34" spans="1:13" x14ac:dyDescent="0.3">
      <c r="A34" s="43" t="s">
        <v>47</v>
      </c>
      <c r="B34" s="44"/>
      <c r="C34" s="44"/>
      <c r="D34" s="19">
        <f>SUM(D32:D33)</f>
        <v>679</v>
      </c>
      <c r="E34" s="45"/>
      <c r="F34" s="45"/>
      <c r="G34" s="19">
        <f>SUM(G32:G33)</f>
        <v>0</v>
      </c>
      <c r="H34" s="45"/>
      <c r="I34" s="45"/>
      <c r="J34" s="19">
        <f>SUM(J32:J33)</f>
        <v>0</v>
      </c>
      <c r="K34" s="19">
        <f>SUM(K32:K33)</f>
        <v>679</v>
      </c>
      <c r="L34" s="13"/>
      <c r="M34" s="13"/>
    </row>
    <row r="35" spans="1:13" x14ac:dyDescent="0.3">
      <c r="A35" s="30"/>
      <c r="B35" s="30"/>
      <c r="C35" s="30"/>
      <c r="D35" s="31"/>
      <c r="E35" s="31"/>
      <c r="F35" s="31"/>
      <c r="G35" s="31"/>
      <c r="H35" s="31"/>
      <c r="I35" s="31"/>
      <c r="J35" s="31"/>
      <c r="K35" s="31"/>
    </row>
    <row r="36" spans="1:13" x14ac:dyDescent="0.3">
      <c r="A36" s="108" t="s">
        <v>11</v>
      </c>
      <c r="B36" s="108"/>
      <c r="C36" s="108"/>
      <c r="D36" s="108"/>
      <c r="E36" s="108"/>
      <c r="F36" s="108"/>
      <c r="G36" s="108"/>
      <c r="H36" s="108"/>
      <c r="I36" s="108"/>
      <c r="J36" s="108"/>
      <c r="K36" s="108"/>
    </row>
    <row r="37" spans="1:13" ht="16.5" customHeight="1" x14ac:dyDescent="0.3">
      <c r="A37" s="92" t="s">
        <v>12</v>
      </c>
      <c r="B37" s="92"/>
      <c r="C37" s="92"/>
      <c r="D37" s="92"/>
      <c r="E37" s="92"/>
      <c r="F37" s="92"/>
      <c r="G37" s="92"/>
      <c r="H37" s="92"/>
      <c r="I37" s="92"/>
      <c r="J37" s="92"/>
      <c r="K37" s="92"/>
    </row>
    <row r="38" spans="1:13" ht="51" customHeight="1" x14ac:dyDescent="0.3">
      <c r="A38" s="28" t="s">
        <v>71</v>
      </c>
      <c r="B38" s="96" t="s">
        <v>93</v>
      </c>
      <c r="C38" s="97"/>
      <c r="D38" s="98"/>
      <c r="E38" s="99"/>
      <c r="F38" s="100"/>
      <c r="G38" s="101"/>
      <c r="H38" s="99"/>
      <c r="I38" s="100"/>
      <c r="J38" s="101"/>
      <c r="K38" s="3"/>
      <c r="L38" s="13"/>
      <c r="M38" s="13"/>
    </row>
    <row r="39" spans="1:13" ht="51" customHeight="1" x14ac:dyDescent="0.3">
      <c r="A39" s="28" t="s">
        <v>7</v>
      </c>
      <c r="B39" s="102" t="s">
        <v>94</v>
      </c>
      <c r="C39" s="103"/>
      <c r="D39" s="104"/>
      <c r="E39" s="105"/>
      <c r="F39" s="106"/>
      <c r="G39" s="107"/>
      <c r="H39" s="105"/>
      <c r="I39" s="106"/>
      <c r="J39" s="107"/>
      <c r="K39" s="3"/>
      <c r="L39" s="14"/>
    </row>
    <row r="40" spans="1:13" x14ac:dyDescent="0.3">
      <c r="A40" s="89" t="s">
        <v>8</v>
      </c>
      <c r="B40" s="90"/>
      <c r="C40" s="90"/>
      <c r="D40" s="90"/>
      <c r="E40" s="90"/>
      <c r="F40" s="90"/>
      <c r="G40" s="90"/>
      <c r="H40" s="90"/>
      <c r="I40" s="90"/>
      <c r="J40" s="90"/>
      <c r="K40" s="91"/>
    </row>
    <row r="41" spans="1:13" x14ac:dyDescent="0.3">
      <c r="A41" s="2" t="s">
        <v>95</v>
      </c>
      <c r="B41" s="74">
        <v>1</v>
      </c>
      <c r="C41" s="75">
        <v>15</v>
      </c>
      <c r="D41" s="76">
        <f t="shared" ref="D41:D42" si="7">C41*B41</f>
        <v>15</v>
      </c>
      <c r="E41" s="51"/>
      <c r="F41" s="52"/>
      <c r="G41" s="53">
        <f>F41*E41</f>
        <v>0</v>
      </c>
      <c r="H41" s="51"/>
      <c r="I41" s="52"/>
      <c r="J41" s="53">
        <f>I41*H41</f>
        <v>0</v>
      </c>
      <c r="K41" s="54"/>
    </row>
    <row r="42" spans="1:13" x14ac:dyDescent="0.3">
      <c r="A42" s="2" t="s">
        <v>96</v>
      </c>
      <c r="B42" s="74">
        <v>1</v>
      </c>
      <c r="C42" s="75">
        <v>8</v>
      </c>
      <c r="D42" s="76">
        <f t="shared" si="7"/>
        <v>8</v>
      </c>
      <c r="E42" s="51"/>
      <c r="F42" s="52"/>
      <c r="G42" s="53">
        <f t="shared" ref="G42:G43" si="8">F42*E42</f>
        <v>0</v>
      </c>
      <c r="H42" s="51"/>
      <c r="I42" s="52"/>
      <c r="J42" s="53">
        <f t="shared" ref="J42:J43" si="9">I42*H42</f>
        <v>0</v>
      </c>
      <c r="K42" s="55"/>
    </row>
    <row r="43" spans="1:13" x14ac:dyDescent="0.3">
      <c r="A43" s="2" t="s">
        <v>97</v>
      </c>
      <c r="B43" s="74">
        <v>1</v>
      </c>
      <c r="C43" s="75">
        <v>8</v>
      </c>
      <c r="D43" s="76">
        <f>B43*C43</f>
        <v>8</v>
      </c>
      <c r="E43" s="51"/>
      <c r="F43" s="51"/>
      <c r="G43" s="53">
        <f t="shared" si="8"/>
        <v>0</v>
      </c>
      <c r="H43" s="51"/>
      <c r="I43" s="51"/>
      <c r="J43" s="53">
        <f t="shared" si="9"/>
        <v>0</v>
      </c>
      <c r="K43" s="55"/>
    </row>
    <row r="44" spans="1:13" x14ac:dyDescent="0.3">
      <c r="A44" s="24" t="s">
        <v>14</v>
      </c>
      <c r="B44" s="10"/>
      <c r="C44" s="10"/>
      <c r="D44" s="5">
        <f>SUM(D41:D43)</f>
        <v>31</v>
      </c>
      <c r="E44" s="4"/>
      <c r="F44" s="4"/>
      <c r="G44" s="5">
        <f>SUM(G41:G43)</f>
        <v>0</v>
      </c>
      <c r="H44" s="4"/>
      <c r="I44" s="4"/>
      <c r="J44" s="5">
        <f>SUM(J41:J43)</f>
        <v>0</v>
      </c>
      <c r="K44" s="5">
        <f t="shared" ref="K44:K59" si="10">SUM(D44+G44+J44)</f>
        <v>31</v>
      </c>
    </row>
    <row r="45" spans="1:13" x14ac:dyDescent="0.3">
      <c r="A45" s="59" t="s">
        <v>34</v>
      </c>
      <c r="B45" s="74">
        <v>6</v>
      </c>
      <c r="C45" s="75">
        <v>10</v>
      </c>
      <c r="D45" s="76">
        <f>C45*B45</f>
        <v>60</v>
      </c>
      <c r="E45" s="2"/>
      <c r="F45" s="2"/>
      <c r="G45" s="57">
        <f>F45*E45</f>
        <v>0</v>
      </c>
      <c r="H45" s="2"/>
      <c r="I45" s="2"/>
      <c r="J45" s="57">
        <f>I45*H45</f>
        <v>0</v>
      </c>
      <c r="K45" s="57">
        <f t="shared" si="10"/>
        <v>60</v>
      </c>
    </row>
    <row r="46" spans="1:13" x14ac:dyDescent="0.3">
      <c r="A46" s="38" t="s">
        <v>48</v>
      </c>
      <c r="B46" s="50"/>
      <c r="C46" s="50"/>
      <c r="D46" s="40">
        <f>D45+D44</f>
        <v>91</v>
      </c>
      <c r="E46" s="41"/>
      <c r="F46" s="41"/>
      <c r="G46" s="40">
        <f>G45+G44</f>
        <v>0</v>
      </c>
      <c r="H46" s="41"/>
      <c r="I46" s="41"/>
      <c r="J46" s="40">
        <f>J45+J44</f>
        <v>0</v>
      </c>
      <c r="K46" s="40">
        <f t="shared" si="10"/>
        <v>91</v>
      </c>
    </row>
    <row r="47" spans="1:13" x14ac:dyDescent="0.3">
      <c r="A47" s="108" t="s">
        <v>11</v>
      </c>
      <c r="B47" s="108"/>
      <c r="C47" s="108"/>
      <c r="D47" s="108"/>
      <c r="E47" s="108"/>
      <c r="F47" s="108"/>
      <c r="G47" s="108"/>
      <c r="H47" s="108"/>
      <c r="I47" s="108"/>
      <c r="J47" s="108"/>
      <c r="K47" s="108"/>
    </row>
    <row r="48" spans="1:13" ht="16.5" customHeight="1" x14ac:dyDescent="0.3">
      <c r="A48" s="92" t="s">
        <v>149</v>
      </c>
      <c r="B48" s="92"/>
      <c r="C48" s="92"/>
      <c r="D48" s="92"/>
      <c r="E48" s="92"/>
      <c r="F48" s="92"/>
      <c r="G48" s="92"/>
      <c r="H48" s="92"/>
      <c r="I48" s="92"/>
      <c r="J48" s="92"/>
      <c r="K48" s="92"/>
    </row>
    <row r="49" spans="1:13" ht="51" customHeight="1" x14ac:dyDescent="0.3">
      <c r="A49" s="28" t="s">
        <v>71</v>
      </c>
      <c r="B49" s="96" t="s">
        <v>150</v>
      </c>
      <c r="C49" s="97"/>
      <c r="D49" s="98"/>
      <c r="E49" s="99"/>
      <c r="F49" s="100"/>
      <c r="G49" s="101"/>
      <c r="H49" s="99"/>
      <c r="I49" s="100"/>
      <c r="J49" s="101"/>
      <c r="K49" s="3"/>
      <c r="L49" s="13"/>
      <c r="M49" s="13"/>
    </row>
    <row r="50" spans="1:13" ht="51" customHeight="1" x14ac:dyDescent="0.3">
      <c r="A50" s="28" t="s">
        <v>7</v>
      </c>
      <c r="B50" s="102" t="s">
        <v>151</v>
      </c>
      <c r="C50" s="103"/>
      <c r="D50" s="104"/>
      <c r="E50" s="105"/>
      <c r="F50" s="106"/>
      <c r="G50" s="107"/>
      <c r="H50" s="105"/>
      <c r="I50" s="106"/>
      <c r="J50" s="107"/>
      <c r="K50" s="3"/>
      <c r="L50" s="14"/>
    </row>
    <row r="51" spans="1:13" x14ac:dyDescent="0.3">
      <c r="A51" s="89" t="s">
        <v>8</v>
      </c>
      <c r="B51" s="90"/>
      <c r="C51" s="90"/>
      <c r="D51" s="90"/>
      <c r="E51" s="90"/>
      <c r="F51" s="90"/>
      <c r="G51" s="90"/>
      <c r="H51" s="90"/>
      <c r="I51" s="90"/>
      <c r="J51" s="90"/>
      <c r="K51" s="91"/>
    </row>
    <row r="52" spans="1:13" x14ac:dyDescent="0.3">
      <c r="A52" s="2" t="s">
        <v>168</v>
      </c>
      <c r="B52" s="74">
        <v>1</v>
      </c>
      <c r="C52" s="75">
        <v>15</v>
      </c>
      <c r="D52" s="76">
        <f t="shared" ref="D52" si="11">C52*B52</f>
        <v>15</v>
      </c>
      <c r="E52" s="51"/>
      <c r="F52" s="52"/>
      <c r="G52" s="53">
        <f>F52*E52</f>
        <v>0</v>
      </c>
      <c r="H52" s="51"/>
      <c r="I52" s="52"/>
      <c r="J52" s="53">
        <f>I52*H52</f>
        <v>0</v>
      </c>
      <c r="K52" s="54"/>
    </row>
    <row r="53" spans="1:13" x14ac:dyDescent="0.3">
      <c r="A53" s="2" t="s">
        <v>97</v>
      </c>
      <c r="B53" s="74">
        <v>1</v>
      </c>
      <c r="C53" s="75">
        <v>8</v>
      </c>
      <c r="D53" s="76">
        <f>B53*C53</f>
        <v>8</v>
      </c>
      <c r="E53" s="51"/>
      <c r="F53" s="51"/>
      <c r="G53" s="53">
        <f t="shared" ref="G53" si="12">F53*E53</f>
        <v>0</v>
      </c>
      <c r="H53" s="51"/>
      <c r="I53" s="51"/>
      <c r="J53" s="53">
        <f t="shared" ref="J53" si="13">I53*H53</f>
        <v>0</v>
      </c>
      <c r="K53" s="55"/>
    </row>
    <row r="54" spans="1:13" x14ac:dyDescent="0.3">
      <c r="A54" s="24" t="s">
        <v>14</v>
      </c>
      <c r="B54" s="10"/>
      <c r="C54" s="10"/>
      <c r="D54" s="5">
        <f>SUM(D52:D53)</f>
        <v>23</v>
      </c>
      <c r="E54" s="4"/>
      <c r="F54" s="4"/>
      <c r="G54" s="5">
        <f>SUM(G52:G53)</f>
        <v>0</v>
      </c>
      <c r="H54" s="4"/>
      <c r="I54" s="4"/>
      <c r="J54" s="5">
        <f>SUM(J52:J53)</f>
        <v>0</v>
      </c>
      <c r="K54" s="5">
        <f t="shared" ref="K54:K56" si="14">SUM(D54+G54+J54)</f>
        <v>23</v>
      </c>
    </row>
    <row r="55" spans="1:13" x14ac:dyDescent="0.3">
      <c r="A55" s="59" t="s">
        <v>34</v>
      </c>
      <c r="B55" s="74">
        <v>6</v>
      </c>
      <c r="C55" s="75">
        <v>10</v>
      </c>
      <c r="D55" s="76">
        <f>C55*B55</f>
        <v>60</v>
      </c>
      <c r="E55" s="2"/>
      <c r="F55" s="2"/>
      <c r="G55" s="57">
        <f>F55*E55</f>
        <v>0</v>
      </c>
      <c r="H55" s="2"/>
      <c r="I55" s="2"/>
      <c r="J55" s="57">
        <f>I55*H55</f>
        <v>0</v>
      </c>
      <c r="K55" s="57">
        <f t="shared" si="14"/>
        <v>60</v>
      </c>
    </row>
    <row r="56" spans="1:13" x14ac:dyDescent="0.3">
      <c r="A56" s="38" t="s">
        <v>48</v>
      </c>
      <c r="B56" s="50"/>
      <c r="C56" s="50"/>
      <c r="D56" s="40">
        <f>D55+D54</f>
        <v>83</v>
      </c>
      <c r="E56" s="41"/>
      <c r="F56" s="41"/>
      <c r="G56" s="40">
        <f>G55+G54</f>
        <v>0</v>
      </c>
      <c r="H56" s="41"/>
      <c r="I56" s="41"/>
      <c r="J56" s="40">
        <f>J55+J54</f>
        <v>0</v>
      </c>
      <c r="K56" s="40">
        <f t="shared" si="14"/>
        <v>83</v>
      </c>
    </row>
    <row r="57" spans="1:13" x14ac:dyDescent="0.3">
      <c r="A57" s="27" t="s">
        <v>49</v>
      </c>
      <c r="B57" s="7"/>
      <c r="C57" s="7"/>
      <c r="D57" s="9">
        <f>D44</f>
        <v>31</v>
      </c>
      <c r="E57" s="58"/>
      <c r="F57" s="58"/>
      <c r="G57" s="9">
        <f>G44</f>
        <v>0</v>
      </c>
      <c r="H57" s="58"/>
      <c r="I57" s="58"/>
      <c r="J57" s="9">
        <f>J44</f>
        <v>0</v>
      </c>
      <c r="K57" s="9">
        <f t="shared" si="10"/>
        <v>31</v>
      </c>
    </row>
    <row r="58" spans="1:13" x14ac:dyDescent="0.3">
      <c r="A58" s="27" t="s">
        <v>50</v>
      </c>
      <c r="B58" s="7"/>
      <c r="C58" s="7"/>
      <c r="D58" s="9">
        <f>D45</f>
        <v>60</v>
      </c>
      <c r="E58" s="58"/>
      <c r="F58" s="58"/>
      <c r="G58" s="9">
        <f>G45</f>
        <v>0</v>
      </c>
      <c r="H58" s="58"/>
      <c r="I58" s="58"/>
      <c r="J58" s="9">
        <f>J45</f>
        <v>0</v>
      </c>
      <c r="K58" s="9">
        <f t="shared" si="10"/>
        <v>60</v>
      </c>
    </row>
    <row r="59" spans="1:13" x14ac:dyDescent="0.3">
      <c r="A59" s="43" t="s">
        <v>51</v>
      </c>
      <c r="B59" s="60"/>
      <c r="C59" s="60"/>
      <c r="D59" s="19">
        <f>SUM(D57:D58)</f>
        <v>91</v>
      </c>
      <c r="E59" s="22"/>
      <c r="F59" s="20"/>
      <c r="G59" s="19">
        <f>SUM(G57:G58)</f>
        <v>0</v>
      </c>
      <c r="H59" s="22"/>
      <c r="I59" s="20"/>
      <c r="J59" s="19">
        <f>SUM(J57:J58)</f>
        <v>0</v>
      </c>
      <c r="K59" s="19">
        <f t="shared" si="10"/>
        <v>91</v>
      </c>
    </row>
    <row r="60" spans="1:13" x14ac:dyDescent="0.3">
      <c r="A60" s="30"/>
      <c r="B60" s="30"/>
      <c r="C60" s="30"/>
      <c r="D60" s="31"/>
      <c r="E60" s="31"/>
      <c r="F60" s="30"/>
      <c r="G60" s="31"/>
      <c r="H60" s="31"/>
      <c r="I60" s="30"/>
      <c r="J60" s="31"/>
      <c r="K60" s="31"/>
    </row>
    <row r="61" spans="1:13" x14ac:dyDescent="0.3">
      <c r="A61" s="108" t="s">
        <v>15</v>
      </c>
      <c r="B61" s="108"/>
      <c r="C61" s="108"/>
      <c r="D61" s="108"/>
      <c r="E61" s="108"/>
      <c r="F61" s="108"/>
      <c r="G61" s="108"/>
      <c r="H61" s="108"/>
      <c r="I61" s="108"/>
      <c r="J61" s="108"/>
      <c r="K61" s="108"/>
    </row>
    <row r="62" spans="1:13" x14ac:dyDescent="0.3">
      <c r="A62" s="92" t="s">
        <v>16</v>
      </c>
      <c r="B62" s="92"/>
      <c r="C62" s="92"/>
      <c r="D62" s="92"/>
      <c r="E62" s="92"/>
      <c r="F62" s="92"/>
      <c r="G62" s="92"/>
      <c r="H62" s="92"/>
      <c r="I62" s="92"/>
      <c r="J62" s="92"/>
      <c r="K62" s="92"/>
    </row>
    <row r="63" spans="1:13" ht="51" customHeight="1" x14ac:dyDescent="0.3">
      <c r="A63" s="28" t="s">
        <v>71</v>
      </c>
      <c r="B63" s="96" t="s">
        <v>98</v>
      </c>
      <c r="C63" s="97"/>
      <c r="D63" s="98"/>
      <c r="E63" s="99"/>
      <c r="F63" s="100"/>
      <c r="G63" s="101"/>
      <c r="H63" s="99"/>
      <c r="I63" s="100"/>
      <c r="J63" s="101"/>
      <c r="K63" s="3"/>
      <c r="L63" s="13"/>
      <c r="M63" s="13"/>
    </row>
    <row r="64" spans="1:13" ht="67.95" customHeight="1" x14ac:dyDescent="0.3">
      <c r="A64" s="28" t="s">
        <v>7</v>
      </c>
      <c r="B64" s="102" t="s">
        <v>132</v>
      </c>
      <c r="C64" s="103"/>
      <c r="D64" s="104"/>
      <c r="E64" s="105"/>
      <c r="F64" s="106"/>
      <c r="G64" s="107"/>
      <c r="H64" s="105"/>
      <c r="I64" s="106"/>
      <c r="J64" s="107"/>
      <c r="K64" s="3"/>
      <c r="L64" s="14"/>
    </row>
    <row r="65" spans="1:13" x14ac:dyDescent="0.3">
      <c r="A65" s="89" t="s">
        <v>8</v>
      </c>
      <c r="B65" s="90"/>
      <c r="C65" s="90"/>
      <c r="D65" s="90"/>
      <c r="E65" s="90"/>
      <c r="F65" s="90"/>
      <c r="G65" s="90"/>
      <c r="H65" s="90"/>
      <c r="I65" s="90"/>
      <c r="J65" s="90"/>
      <c r="K65" s="91"/>
    </row>
    <row r="66" spans="1:13" x14ac:dyDescent="0.3">
      <c r="A66" s="2" t="s">
        <v>80</v>
      </c>
      <c r="B66" s="74">
        <v>4</v>
      </c>
      <c r="C66" s="75">
        <v>20</v>
      </c>
      <c r="D66" s="76">
        <f>C66*B66</f>
        <v>80</v>
      </c>
      <c r="E66" s="51"/>
      <c r="F66" s="52"/>
      <c r="G66" s="53">
        <f>F66*E66</f>
        <v>0</v>
      </c>
      <c r="H66" s="51"/>
      <c r="I66" s="52"/>
      <c r="J66" s="53">
        <f>I66*H66</f>
        <v>0</v>
      </c>
      <c r="K66" s="54"/>
    </row>
    <row r="67" spans="1:13" x14ac:dyDescent="0.3">
      <c r="A67" s="2" t="s">
        <v>76</v>
      </c>
      <c r="B67" s="74">
        <v>4</v>
      </c>
      <c r="C67" s="75">
        <v>200</v>
      </c>
      <c r="D67" s="76">
        <f t="shared" ref="D67:D68" si="15">C67*B67</f>
        <v>800</v>
      </c>
      <c r="E67" s="51"/>
      <c r="F67" s="52"/>
      <c r="G67" s="53">
        <f t="shared" ref="G67:G68" si="16">F67*E67</f>
        <v>0</v>
      </c>
      <c r="H67" s="51"/>
      <c r="I67" s="52"/>
      <c r="J67" s="53">
        <f t="shared" ref="J67:J68" si="17">I67*H67</f>
        <v>0</v>
      </c>
      <c r="K67" s="55"/>
    </row>
    <row r="68" spans="1:13" x14ac:dyDescent="0.3">
      <c r="A68" s="2" t="s">
        <v>81</v>
      </c>
      <c r="B68" s="74">
        <v>4</v>
      </c>
      <c r="C68" s="75">
        <v>10</v>
      </c>
      <c r="D68" s="76">
        <f t="shared" si="15"/>
        <v>40</v>
      </c>
      <c r="E68" s="51"/>
      <c r="F68" s="51"/>
      <c r="G68" s="53">
        <f t="shared" si="16"/>
        <v>0</v>
      </c>
      <c r="H68" s="51"/>
      <c r="I68" s="51"/>
      <c r="J68" s="53">
        <f t="shared" si="17"/>
        <v>0</v>
      </c>
      <c r="K68" s="55"/>
    </row>
    <row r="69" spans="1:13" ht="14.25" customHeight="1" x14ac:dyDescent="0.3">
      <c r="A69" s="24" t="s">
        <v>17</v>
      </c>
      <c r="B69" s="11"/>
      <c r="C69" s="11"/>
      <c r="D69" s="5">
        <f>SUM(D66:D68)</f>
        <v>920</v>
      </c>
      <c r="E69" s="4"/>
      <c r="F69" s="4"/>
      <c r="G69" s="5">
        <f>SUM(G66:G68)</f>
        <v>0</v>
      </c>
      <c r="H69" s="4"/>
      <c r="I69" s="4"/>
      <c r="J69" s="5">
        <f>SUM(J66:J68)</f>
        <v>0</v>
      </c>
      <c r="K69" s="5">
        <f>SUM(J69+G69+D69)</f>
        <v>920</v>
      </c>
    </row>
    <row r="70" spans="1:13" x14ac:dyDescent="0.3">
      <c r="A70" s="34" t="s">
        <v>35</v>
      </c>
      <c r="B70" s="74">
        <v>5</v>
      </c>
      <c r="C70" s="75">
        <v>10</v>
      </c>
      <c r="D70" s="76">
        <f>C70*B70</f>
        <v>50</v>
      </c>
      <c r="E70" s="51"/>
      <c r="F70" s="51"/>
      <c r="G70" s="53">
        <f>F70*E70</f>
        <v>0</v>
      </c>
      <c r="H70" s="51"/>
      <c r="I70" s="51"/>
      <c r="J70" s="53">
        <f>I70*H70</f>
        <v>0</v>
      </c>
      <c r="K70" s="53">
        <f>SUM(D70+G70+J70)</f>
        <v>50</v>
      </c>
      <c r="L70" s="12"/>
      <c r="M70" s="12"/>
    </row>
    <row r="71" spans="1:13" x14ac:dyDescent="0.3">
      <c r="A71" s="38" t="s">
        <v>52</v>
      </c>
      <c r="B71" s="39"/>
      <c r="C71" s="39"/>
      <c r="D71" s="40">
        <f>D70+D69</f>
        <v>970</v>
      </c>
      <c r="E71" s="41"/>
      <c r="F71" s="41"/>
      <c r="G71" s="40">
        <f>G70+G69</f>
        <v>0</v>
      </c>
      <c r="H71" s="41"/>
      <c r="I71" s="41"/>
      <c r="J71" s="40">
        <f>J70+J69</f>
        <v>0</v>
      </c>
      <c r="K71" s="40">
        <f>SUM(D71+G71+J71)</f>
        <v>970</v>
      </c>
    </row>
    <row r="72" spans="1:13" x14ac:dyDescent="0.3">
      <c r="A72" s="83" t="s">
        <v>152</v>
      </c>
      <c r="B72" s="83"/>
      <c r="C72" s="83"/>
      <c r="D72" s="83"/>
      <c r="E72" s="83"/>
      <c r="F72" s="83"/>
      <c r="G72" s="83"/>
      <c r="H72" s="83"/>
      <c r="I72" s="83"/>
      <c r="J72" s="83"/>
      <c r="K72" s="83"/>
    </row>
    <row r="73" spans="1:13" x14ac:dyDescent="0.3">
      <c r="A73" s="83" t="s">
        <v>153</v>
      </c>
      <c r="B73" s="83"/>
      <c r="C73" s="83"/>
      <c r="D73" s="83"/>
      <c r="E73" s="83"/>
      <c r="F73" s="83"/>
      <c r="G73" s="83"/>
      <c r="H73" s="83"/>
      <c r="I73" s="83"/>
      <c r="J73" s="83"/>
      <c r="K73" s="83"/>
    </row>
    <row r="74" spans="1:13" x14ac:dyDescent="0.3">
      <c r="A74" s="92" t="s">
        <v>31</v>
      </c>
      <c r="B74" s="92"/>
      <c r="C74" s="92"/>
      <c r="D74" s="92"/>
      <c r="E74" s="92"/>
      <c r="F74" s="92"/>
      <c r="G74" s="92"/>
      <c r="H74" s="92"/>
      <c r="I74" s="92"/>
      <c r="J74" s="92"/>
      <c r="K74" s="92"/>
    </row>
    <row r="75" spans="1:13" ht="51" customHeight="1" x14ac:dyDescent="0.3">
      <c r="A75" s="28" t="s">
        <v>71</v>
      </c>
      <c r="B75" s="99" t="s">
        <v>99</v>
      </c>
      <c r="C75" s="100"/>
      <c r="D75" s="101"/>
      <c r="E75" s="99"/>
      <c r="F75" s="100"/>
      <c r="G75" s="101"/>
      <c r="H75" s="99"/>
      <c r="I75" s="100"/>
      <c r="J75" s="101"/>
      <c r="K75" s="3"/>
      <c r="L75" s="13"/>
      <c r="M75" s="13"/>
    </row>
    <row r="76" spans="1:13" ht="51" customHeight="1" x14ac:dyDescent="0.3">
      <c r="A76" s="28" t="s">
        <v>7</v>
      </c>
      <c r="B76" s="105" t="s">
        <v>100</v>
      </c>
      <c r="C76" s="106"/>
      <c r="D76" s="107"/>
      <c r="E76" s="105"/>
      <c r="F76" s="106"/>
      <c r="G76" s="107"/>
      <c r="H76" s="105"/>
      <c r="I76" s="106"/>
      <c r="J76" s="107"/>
      <c r="K76" s="3"/>
      <c r="L76" s="14"/>
    </row>
    <row r="77" spans="1:13" x14ac:dyDescent="0.3">
      <c r="A77" s="89" t="s">
        <v>8</v>
      </c>
      <c r="B77" s="90"/>
      <c r="C77" s="90"/>
      <c r="D77" s="90"/>
      <c r="E77" s="90"/>
      <c r="F77" s="90"/>
      <c r="G77" s="90"/>
      <c r="H77" s="90"/>
      <c r="I77" s="90"/>
      <c r="J77" s="90"/>
      <c r="K77" s="91"/>
    </row>
    <row r="78" spans="1:13" x14ac:dyDescent="0.3">
      <c r="A78" s="2" t="s">
        <v>176</v>
      </c>
      <c r="B78" s="74">
        <v>1</v>
      </c>
      <c r="C78" s="75">
        <v>20</v>
      </c>
      <c r="D78" s="79">
        <f>C78*B78</f>
        <v>20</v>
      </c>
      <c r="E78" s="51"/>
      <c r="F78" s="52"/>
      <c r="G78" s="53">
        <f>F78*E78</f>
        <v>0</v>
      </c>
      <c r="H78" s="51"/>
      <c r="I78" s="52"/>
      <c r="J78" s="53">
        <f>I78*H78</f>
        <v>0</v>
      </c>
      <c r="K78" s="54"/>
    </row>
    <row r="79" spans="1:13" x14ac:dyDescent="0.3">
      <c r="A79" s="2" t="s">
        <v>101</v>
      </c>
      <c r="B79" s="74">
        <v>1</v>
      </c>
      <c r="C79" s="75">
        <v>20</v>
      </c>
      <c r="D79" s="79">
        <f t="shared" ref="D79:D81" si="18">C79*B79</f>
        <v>20</v>
      </c>
      <c r="E79" s="51"/>
      <c r="F79" s="52"/>
      <c r="G79" s="53">
        <v>0</v>
      </c>
      <c r="H79" s="51"/>
      <c r="I79" s="52"/>
      <c r="J79" s="53">
        <v>0</v>
      </c>
      <c r="K79" s="54"/>
    </row>
    <row r="80" spans="1:13" x14ac:dyDescent="0.3">
      <c r="A80" s="2" t="s">
        <v>102</v>
      </c>
      <c r="B80" s="74">
        <v>1</v>
      </c>
      <c r="C80" s="75">
        <v>40</v>
      </c>
      <c r="D80" s="79">
        <f t="shared" si="18"/>
        <v>40</v>
      </c>
      <c r="E80" s="51"/>
      <c r="F80" s="52"/>
      <c r="G80" s="53">
        <f t="shared" ref="G80:G81" si="19">F80*E80</f>
        <v>0</v>
      </c>
      <c r="H80" s="51"/>
      <c r="I80" s="52"/>
      <c r="J80" s="53">
        <f t="shared" ref="J80:J81" si="20">I80*H80</f>
        <v>0</v>
      </c>
      <c r="K80" s="55"/>
    </row>
    <row r="81" spans="1:13" x14ac:dyDescent="0.3">
      <c r="A81" s="2" t="s">
        <v>103</v>
      </c>
      <c r="B81" s="74">
        <v>1</v>
      </c>
      <c r="C81" s="75">
        <v>20</v>
      </c>
      <c r="D81" s="79">
        <f t="shared" si="18"/>
        <v>20</v>
      </c>
      <c r="E81" s="51"/>
      <c r="F81" s="51"/>
      <c r="G81" s="53">
        <f t="shared" si="19"/>
        <v>0</v>
      </c>
      <c r="H81" s="51"/>
      <c r="I81" s="51"/>
      <c r="J81" s="53">
        <f t="shared" si="20"/>
        <v>0</v>
      </c>
      <c r="K81" s="55"/>
    </row>
    <row r="82" spans="1:13" x14ac:dyDescent="0.3">
      <c r="A82" s="24" t="s">
        <v>33</v>
      </c>
      <c r="B82" s="11"/>
      <c r="C82" s="11"/>
      <c r="D82" s="5">
        <f>SUM(D78:D81)</f>
        <v>100</v>
      </c>
      <c r="E82" s="4"/>
      <c r="F82" s="4"/>
      <c r="G82" s="5">
        <f>SUM(G78:G81)</f>
        <v>0</v>
      </c>
      <c r="H82" s="4"/>
      <c r="I82" s="4"/>
      <c r="J82" s="5">
        <f>SUM(J78:J81)</f>
        <v>0</v>
      </c>
      <c r="K82" s="5">
        <f t="shared" ref="K82:K87" si="21">SUM(D82+G82+J82)</f>
        <v>100</v>
      </c>
      <c r="L82" s="16"/>
    </row>
    <row r="83" spans="1:13" x14ac:dyDescent="0.3">
      <c r="A83" s="59" t="s">
        <v>36</v>
      </c>
      <c r="B83" s="74">
        <v>5</v>
      </c>
      <c r="C83" s="75">
        <v>10</v>
      </c>
      <c r="D83" s="76">
        <f>C83*B83</f>
        <v>50</v>
      </c>
      <c r="E83" s="61"/>
      <c r="F83" s="51"/>
      <c r="G83" s="53">
        <f>F83*E83</f>
        <v>0</v>
      </c>
      <c r="H83" s="61"/>
      <c r="I83" s="51"/>
      <c r="J83" s="53">
        <f>I83*H83</f>
        <v>0</v>
      </c>
      <c r="K83" s="53">
        <f t="shared" si="21"/>
        <v>50</v>
      </c>
      <c r="L83" s="12"/>
      <c r="M83" s="12"/>
    </row>
    <row r="84" spans="1:13" x14ac:dyDescent="0.3">
      <c r="A84" s="38" t="s">
        <v>53</v>
      </c>
      <c r="B84" s="62"/>
      <c r="C84" s="50"/>
      <c r="D84" s="40">
        <f>D83+D82</f>
        <v>150</v>
      </c>
      <c r="E84" s="63"/>
      <c r="F84" s="39"/>
      <c r="G84" s="40">
        <f>G83+G82</f>
        <v>0</v>
      </c>
      <c r="H84" s="63"/>
      <c r="I84" s="39"/>
      <c r="J84" s="40">
        <f>J83+J82</f>
        <v>0</v>
      </c>
      <c r="K84" s="40">
        <f t="shared" si="21"/>
        <v>150</v>
      </c>
      <c r="L84" s="12"/>
      <c r="M84" s="12"/>
    </row>
    <row r="85" spans="1:13" x14ac:dyDescent="0.3">
      <c r="A85" s="26" t="s">
        <v>54</v>
      </c>
      <c r="B85" s="17"/>
      <c r="C85" s="7"/>
      <c r="D85" s="9">
        <f>SUM(D69+D82)</f>
        <v>1020</v>
      </c>
      <c r="E85" s="64"/>
      <c r="F85" s="65"/>
      <c r="G85" s="9">
        <f>SUM(G69+G82)</f>
        <v>0</v>
      </c>
      <c r="H85" s="64"/>
      <c r="I85" s="65"/>
      <c r="J85" s="9">
        <f>SUM(J69+J82)</f>
        <v>0</v>
      </c>
      <c r="K85" s="9">
        <f t="shared" si="21"/>
        <v>1020</v>
      </c>
      <c r="L85" s="12"/>
      <c r="M85" s="12"/>
    </row>
    <row r="86" spans="1:13" x14ac:dyDescent="0.3">
      <c r="A86" s="26" t="s">
        <v>55</v>
      </c>
      <c r="B86" s="17"/>
      <c r="C86" s="7"/>
      <c r="D86" s="9">
        <f>D83+D70</f>
        <v>100</v>
      </c>
      <c r="E86" s="64"/>
      <c r="F86" s="65"/>
      <c r="G86" s="9">
        <f>G83+G70</f>
        <v>0</v>
      </c>
      <c r="H86" s="64"/>
      <c r="I86" s="65"/>
      <c r="J86" s="9">
        <f>J83+J70</f>
        <v>0</v>
      </c>
      <c r="K86" s="9">
        <f t="shared" si="21"/>
        <v>100</v>
      </c>
      <c r="L86" s="12"/>
      <c r="M86" s="12"/>
    </row>
    <row r="87" spans="1:13" x14ac:dyDescent="0.3">
      <c r="A87" s="29" t="s">
        <v>61</v>
      </c>
      <c r="B87" s="20"/>
      <c r="C87" s="20"/>
      <c r="D87" s="19">
        <f>SUM(D85:D86)</f>
        <v>1120</v>
      </c>
      <c r="E87" s="22"/>
      <c r="F87" s="22"/>
      <c r="G87" s="19">
        <f>SUM(G85:G86)</f>
        <v>0</v>
      </c>
      <c r="H87" s="22"/>
      <c r="I87" s="22"/>
      <c r="J87" s="19">
        <f>SUM(J85:J86)</f>
        <v>0</v>
      </c>
      <c r="K87" s="19">
        <f t="shared" si="21"/>
        <v>1120</v>
      </c>
    </row>
    <row r="88" spans="1:13" x14ac:dyDescent="0.3">
      <c r="A88" s="30"/>
      <c r="B88" s="30"/>
      <c r="C88" s="30"/>
      <c r="D88" s="32"/>
      <c r="E88" s="31"/>
      <c r="F88" s="31"/>
      <c r="G88" s="31"/>
      <c r="H88" s="31"/>
      <c r="I88" s="31"/>
      <c r="J88" s="31"/>
      <c r="K88" s="31"/>
    </row>
    <row r="89" spans="1:13" x14ac:dyDescent="0.3">
      <c r="A89" s="108" t="s">
        <v>18</v>
      </c>
      <c r="B89" s="108"/>
      <c r="C89" s="108"/>
      <c r="D89" s="108"/>
      <c r="E89" s="108"/>
      <c r="F89" s="108"/>
      <c r="G89" s="108"/>
      <c r="H89" s="108"/>
      <c r="I89" s="108"/>
      <c r="J89" s="108"/>
      <c r="K89" s="108"/>
    </row>
    <row r="90" spans="1:13" x14ac:dyDescent="0.3">
      <c r="A90" s="92" t="s">
        <v>19</v>
      </c>
      <c r="B90" s="92"/>
      <c r="C90" s="92"/>
      <c r="D90" s="92"/>
      <c r="E90" s="92"/>
      <c r="F90" s="92"/>
      <c r="G90" s="92"/>
      <c r="H90" s="92"/>
      <c r="I90" s="92"/>
      <c r="J90" s="92"/>
      <c r="K90" s="92"/>
    </row>
    <row r="91" spans="1:13" ht="136.5" customHeight="1" x14ac:dyDescent="0.3">
      <c r="A91" s="28" t="s">
        <v>71</v>
      </c>
      <c r="B91" s="96" t="s">
        <v>144</v>
      </c>
      <c r="C91" s="97"/>
      <c r="D91" s="98"/>
      <c r="E91" s="99"/>
      <c r="F91" s="100"/>
      <c r="G91" s="101"/>
      <c r="H91" s="99"/>
      <c r="I91" s="100"/>
      <c r="J91" s="101"/>
      <c r="K91" s="3"/>
      <c r="L91" s="72" t="s">
        <v>145</v>
      </c>
      <c r="M91" s="13"/>
    </row>
    <row r="92" spans="1:13" ht="51" customHeight="1" x14ac:dyDescent="0.3">
      <c r="A92" s="28" t="s">
        <v>7</v>
      </c>
      <c r="B92" s="105"/>
      <c r="C92" s="106"/>
      <c r="D92" s="107"/>
      <c r="E92" s="105"/>
      <c r="F92" s="106"/>
      <c r="G92" s="107"/>
      <c r="H92" s="105"/>
      <c r="I92" s="106"/>
      <c r="J92" s="107"/>
      <c r="K92" s="3"/>
      <c r="L92" s="14"/>
    </row>
    <row r="93" spans="1:13" x14ac:dyDescent="0.3">
      <c r="A93" s="89" t="s">
        <v>8</v>
      </c>
      <c r="B93" s="90"/>
      <c r="C93" s="90"/>
      <c r="D93" s="90"/>
      <c r="E93" s="90"/>
      <c r="F93" s="90"/>
      <c r="G93" s="90"/>
      <c r="H93" s="90"/>
      <c r="I93" s="90"/>
      <c r="J93" s="90"/>
      <c r="K93" s="91"/>
    </row>
    <row r="94" spans="1:13" x14ac:dyDescent="0.3">
      <c r="A94" s="2" t="s">
        <v>108</v>
      </c>
      <c r="B94" s="74">
        <v>1</v>
      </c>
      <c r="C94" s="75">
        <v>30</v>
      </c>
      <c r="D94" s="79">
        <f t="shared" ref="D94:D103" si="22">C94*B94</f>
        <v>30</v>
      </c>
      <c r="E94" s="51"/>
      <c r="F94" s="52"/>
      <c r="G94" s="53">
        <f>F94*E94</f>
        <v>0</v>
      </c>
      <c r="H94" s="51"/>
      <c r="I94" s="52"/>
      <c r="J94" s="53">
        <f t="shared" ref="J94:J103" si="23">I94*H94</f>
        <v>0</v>
      </c>
      <c r="K94" s="54"/>
    </row>
    <row r="95" spans="1:13" x14ac:dyDescent="0.3">
      <c r="A95" s="2" t="s">
        <v>107</v>
      </c>
      <c r="B95" s="74">
        <v>1</v>
      </c>
      <c r="C95" s="75">
        <v>20</v>
      </c>
      <c r="D95" s="79">
        <f t="shared" si="22"/>
        <v>20</v>
      </c>
      <c r="E95" s="51"/>
      <c r="F95" s="52"/>
      <c r="G95" s="53">
        <f t="shared" ref="G95:G103" si="24">F95*E95</f>
        <v>0</v>
      </c>
      <c r="H95" s="51"/>
      <c r="I95" s="52"/>
      <c r="J95" s="53">
        <f t="shared" si="23"/>
        <v>0</v>
      </c>
      <c r="K95" s="54"/>
    </row>
    <row r="96" spans="1:13" x14ac:dyDescent="0.3">
      <c r="A96" s="2" t="s">
        <v>106</v>
      </c>
      <c r="B96" s="74">
        <v>1</v>
      </c>
      <c r="C96" s="75">
        <v>20</v>
      </c>
      <c r="D96" s="79">
        <f t="shared" si="22"/>
        <v>20</v>
      </c>
      <c r="E96" s="51"/>
      <c r="F96" s="52"/>
      <c r="G96" s="53">
        <f t="shared" si="24"/>
        <v>0</v>
      </c>
      <c r="H96" s="51"/>
      <c r="I96" s="52"/>
      <c r="J96" s="53">
        <f t="shared" si="23"/>
        <v>0</v>
      </c>
      <c r="K96" s="54"/>
    </row>
    <row r="97" spans="1:13" x14ac:dyDescent="0.3">
      <c r="A97" s="2" t="s">
        <v>105</v>
      </c>
      <c r="B97" s="74">
        <v>1</v>
      </c>
      <c r="C97" s="75">
        <v>30</v>
      </c>
      <c r="D97" s="79">
        <f t="shared" si="22"/>
        <v>30</v>
      </c>
      <c r="E97" s="51"/>
      <c r="F97" s="52"/>
      <c r="G97" s="53">
        <f t="shared" si="24"/>
        <v>0</v>
      </c>
      <c r="H97" s="51"/>
      <c r="I97" s="52"/>
      <c r="J97" s="53">
        <f t="shared" si="23"/>
        <v>0</v>
      </c>
      <c r="K97" s="54"/>
    </row>
    <row r="98" spans="1:13" x14ac:dyDescent="0.3">
      <c r="A98" s="2" t="s">
        <v>104</v>
      </c>
      <c r="B98" s="74">
        <v>1</v>
      </c>
      <c r="C98" s="75">
        <v>10</v>
      </c>
      <c r="D98" s="79">
        <f t="shared" si="22"/>
        <v>10</v>
      </c>
      <c r="E98" s="51"/>
      <c r="F98" s="52"/>
      <c r="G98" s="53">
        <f t="shared" si="24"/>
        <v>0</v>
      </c>
      <c r="H98" s="51"/>
      <c r="I98" s="52"/>
      <c r="J98" s="53">
        <f t="shared" si="23"/>
        <v>0</v>
      </c>
      <c r="K98" s="54"/>
    </row>
    <row r="99" spans="1:13" x14ac:dyDescent="0.3">
      <c r="A99" s="2" t="s">
        <v>109</v>
      </c>
      <c r="B99" s="74">
        <v>10000</v>
      </c>
      <c r="C99" s="75">
        <v>0.25</v>
      </c>
      <c r="D99" s="79">
        <f t="shared" si="22"/>
        <v>2500</v>
      </c>
      <c r="E99" s="51"/>
      <c r="F99" s="52"/>
      <c r="G99" s="53">
        <f t="shared" si="24"/>
        <v>0</v>
      </c>
      <c r="H99" s="51"/>
      <c r="I99" s="52"/>
      <c r="J99" s="53">
        <f t="shared" si="23"/>
        <v>0</v>
      </c>
      <c r="K99" s="54"/>
    </row>
    <row r="100" spans="1:13" x14ac:dyDescent="0.3">
      <c r="A100" s="2" t="s">
        <v>110</v>
      </c>
      <c r="B100" s="74">
        <v>20000</v>
      </c>
      <c r="C100" s="75">
        <v>0.25</v>
      </c>
      <c r="D100" s="79">
        <f t="shared" si="22"/>
        <v>5000</v>
      </c>
      <c r="E100" s="51"/>
      <c r="F100" s="52"/>
      <c r="G100" s="53">
        <f t="shared" si="24"/>
        <v>0</v>
      </c>
      <c r="H100" s="51"/>
      <c r="I100" s="52"/>
      <c r="J100" s="53">
        <f t="shared" si="23"/>
        <v>0</v>
      </c>
      <c r="K100" s="54"/>
    </row>
    <row r="101" spans="1:13" x14ac:dyDescent="0.3">
      <c r="A101" s="2" t="s">
        <v>111</v>
      </c>
      <c r="B101" s="74">
        <v>200</v>
      </c>
      <c r="C101" s="75">
        <v>2</v>
      </c>
      <c r="D101" s="79">
        <f t="shared" si="22"/>
        <v>400</v>
      </c>
      <c r="E101" s="51"/>
      <c r="F101" s="52"/>
      <c r="G101" s="53">
        <f t="shared" si="24"/>
        <v>0</v>
      </c>
      <c r="H101" s="51"/>
      <c r="I101" s="52"/>
      <c r="J101" s="53">
        <f t="shared" si="23"/>
        <v>0</v>
      </c>
      <c r="K101" s="54"/>
    </row>
    <row r="102" spans="1:13" x14ac:dyDescent="0.3">
      <c r="A102" s="2" t="s">
        <v>112</v>
      </c>
      <c r="B102" s="74">
        <v>200</v>
      </c>
      <c r="C102" s="75">
        <v>3</v>
      </c>
      <c r="D102" s="79">
        <f t="shared" si="22"/>
        <v>600</v>
      </c>
      <c r="E102" s="51"/>
      <c r="F102" s="52"/>
      <c r="G102" s="53">
        <f t="shared" si="24"/>
        <v>0</v>
      </c>
      <c r="H102" s="51"/>
      <c r="I102" s="52"/>
      <c r="J102" s="53">
        <f t="shared" si="23"/>
        <v>0</v>
      </c>
      <c r="K102" s="54"/>
    </row>
    <row r="103" spans="1:13" x14ac:dyDescent="0.3">
      <c r="A103" s="2" t="s">
        <v>113</v>
      </c>
      <c r="B103" s="74">
        <v>7</v>
      </c>
      <c r="C103" s="75">
        <v>5</v>
      </c>
      <c r="D103" s="79">
        <f t="shared" si="22"/>
        <v>35</v>
      </c>
      <c r="E103" s="51"/>
      <c r="F103" s="52"/>
      <c r="G103" s="53">
        <f t="shared" si="24"/>
        <v>0</v>
      </c>
      <c r="H103" s="51"/>
      <c r="I103" s="52"/>
      <c r="J103" s="53">
        <f t="shared" si="23"/>
        <v>0</v>
      </c>
      <c r="K103" s="55"/>
    </row>
    <row r="104" spans="1:13" x14ac:dyDescent="0.3">
      <c r="A104" s="2" t="s">
        <v>139</v>
      </c>
      <c r="B104" s="74"/>
      <c r="C104" s="75"/>
      <c r="D104" s="79"/>
      <c r="E104" s="51"/>
      <c r="F104" s="51"/>
      <c r="G104" s="53"/>
      <c r="H104" s="51"/>
      <c r="I104" s="51"/>
      <c r="J104" s="53"/>
      <c r="K104" s="55"/>
    </row>
    <row r="105" spans="1:13" x14ac:dyDescent="0.3">
      <c r="A105" s="24" t="s">
        <v>20</v>
      </c>
      <c r="B105" s="24"/>
      <c r="C105" s="24"/>
      <c r="D105" s="5">
        <f>SUM(D94:D104)</f>
        <v>8645</v>
      </c>
      <c r="E105" s="25"/>
      <c r="F105" s="25"/>
      <c r="G105" s="5">
        <f>SUM(G94:G104)</f>
        <v>0</v>
      </c>
      <c r="H105" s="25"/>
      <c r="I105" s="25"/>
      <c r="J105" s="5">
        <f>SUM(J94:J104)</f>
        <v>0</v>
      </c>
      <c r="K105" s="33">
        <f>SUM(D105+G105+J105)</f>
        <v>8645</v>
      </c>
    </row>
    <row r="106" spans="1:13" x14ac:dyDescent="0.3">
      <c r="A106" s="59" t="s">
        <v>40</v>
      </c>
      <c r="B106" s="74">
        <v>12</v>
      </c>
      <c r="C106" s="75">
        <v>10</v>
      </c>
      <c r="D106" s="76">
        <f>C106*B106</f>
        <v>120</v>
      </c>
      <c r="E106" s="55"/>
      <c r="F106" s="55"/>
      <c r="G106" s="53">
        <f>F106*E106</f>
        <v>0</v>
      </c>
      <c r="H106" s="55"/>
      <c r="I106" s="55"/>
      <c r="J106" s="53">
        <f>I106*H106</f>
        <v>0</v>
      </c>
      <c r="K106" s="53">
        <f>SUM(D106+G106+J106)</f>
        <v>120</v>
      </c>
    </row>
    <row r="107" spans="1:13" x14ac:dyDescent="0.3">
      <c r="A107" s="38" t="s">
        <v>56</v>
      </c>
      <c r="B107" s="50"/>
      <c r="C107" s="50"/>
      <c r="D107" s="40">
        <f>D106+D105</f>
        <v>8765</v>
      </c>
      <c r="E107" s="66"/>
      <c r="F107" s="66"/>
      <c r="G107" s="40">
        <f>G106+G105</f>
        <v>0</v>
      </c>
      <c r="H107" s="66"/>
      <c r="I107" s="66"/>
      <c r="J107" s="40">
        <f>J106+J105</f>
        <v>0</v>
      </c>
      <c r="K107" s="40">
        <f>SUM(D107+G107+J107)</f>
        <v>8765</v>
      </c>
    </row>
    <row r="108" spans="1:13" x14ac:dyDescent="0.3">
      <c r="A108" s="92" t="s">
        <v>21</v>
      </c>
      <c r="B108" s="92"/>
      <c r="C108" s="92"/>
      <c r="D108" s="92"/>
      <c r="E108" s="92"/>
      <c r="F108" s="92"/>
      <c r="G108" s="92"/>
      <c r="H108" s="92"/>
      <c r="I108" s="92"/>
      <c r="J108" s="92"/>
      <c r="K108" s="92"/>
    </row>
    <row r="109" spans="1:13" ht="51" customHeight="1" x14ac:dyDescent="0.3">
      <c r="A109" s="28" t="s">
        <v>71</v>
      </c>
      <c r="B109" s="99"/>
      <c r="C109" s="100"/>
      <c r="D109" s="101"/>
      <c r="E109" s="99"/>
      <c r="F109" s="100"/>
      <c r="G109" s="101"/>
      <c r="H109" s="99"/>
      <c r="I109" s="100"/>
      <c r="J109" s="101"/>
      <c r="K109" s="3"/>
      <c r="L109" s="13"/>
      <c r="M109" s="13"/>
    </row>
    <row r="110" spans="1:13" ht="51" customHeight="1" x14ac:dyDescent="0.3">
      <c r="A110" s="28" t="s">
        <v>7</v>
      </c>
      <c r="B110" s="105"/>
      <c r="C110" s="106"/>
      <c r="D110" s="107"/>
      <c r="E110" s="105"/>
      <c r="F110" s="106"/>
      <c r="G110" s="107"/>
      <c r="H110" s="105"/>
      <c r="I110" s="106"/>
      <c r="J110" s="107"/>
      <c r="K110" s="3"/>
      <c r="L110" s="14"/>
    </row>
    <row r="111" spans="1:13" x14ac:dyDescent="0.3">
      <c r="A111" s="89" t="s">
        <v>8</v>
      </c>
      <c r="B111" s="90"/>
      <c r="C111" s="90"/>
      <c r="D111" s="90"/>
      <c r="E111" s="90"/>
      <c r="F111" s="90"/>
      <c r="G111" s="90"/>
      <c r="H111" s="90"/>
      <c r="I111" s="90"/>
      <c r="J111" s="90"/>
      <c r="K111" s="91"/>
    </row>
    <row r="112" spans="1:13" x14ac:dyDescent="0.3">
      <c r="A112" s="2"/>
      <c r="B112" s="51"/>
      <c r="C112" s="52"/>
      <c r="D112" s="53">
        <f>C112*B112</f>
        <v>0</v>
      </c>
      <c r="E112" s="51"/>
      <c r="F112" s="52"/>
      <c r="G112" s="53">
        <f>F112*E112</f>
        <v>0</v>
      </c>
      <c r="H112" s="51"/>
      <c r="I112" s="52"/>
      <c r="J112" s="53">
        <f>I112*H112</f>
        <v>0</v>
      </c>
      <c r="K112" s="54"/>
    </row>
    <row r="113" spans="1:13" x14ac:dyDescent="0.3">
      <c r="A113" s="2"/>
      <c r="B113" s="51"/>
      <c r="C113" s="52"/>
      <c r="D113" s="53">
        <f t="shared" ref="D113:D114" si="25">C113*B113</f>
        <v>0</v>
      </c>
      <c r="E113" s="51"/>
      <c r="F113" s="52"/>
      <c r="G113" s="53">
        <f t="shared" ref="G113:G114" si="26">F113*E113</f>
        <v>0</v>
      </c>
      <c r="H113" s="51"/>
      <c r="I113" s="52"/>
      <c r="J113" s="53">
        <f t="shared" ref="J113:J114" si="27">I113*H113</f>
        <v>0</v>
      </c>
      <c r="K113" s="55"/>
    </row>
    <row r="114" spans="1:13" x14ac:dyDescent="0.3">
      <c r="A114" s="2"/>
      <c r="B114" s="51"/>
      <c r="C114" s="51"/>
      <c r="D114" s="53">
        <f t="shared" si="25"/>
        <v>0</v>
      </c>
      <c r="E114" s="51"/>
      <c r="F114" s="51"/>
      <c r="G114" s="53">
        <f t="shared" si="26"/>
        <v>0</v>
      </c>
      <c r="H114" s="51"/>
      <c r="I114" s="51"/>
      <c r="J114" s="53">
        <f t="shared" si="27"/>
        <v>0</v>
      </c>
      <c r="K114" s="55"/>
    </row>
    <row r="115" spans="1:13" x14ac:dyDescent="0.3">
      <c r="A115" s="24" t="s">
        <v>22</v>
      </c>
      <c r="B115" s="24"/>
      <c r="C115" s="24"/>
      <c r="D115" s="5">
        <f>SUM(D112:D114)</f>
        <v>0</v>
      </c>
      <c r="E115" s="56"/>
      <c r="F115" s="56"/>
      <c r="G115" s="5">
        <f>SUM(G112:G114)</f>
        <v>0</v>
      </c>
      <c r="H115" s="56"/>
      <c r="I115" s="56"/>
      <c r="J115" s="5">
        <f>SUM(J112:J114)</f>
        <v>0</v>
      </c>
      <c r="K115" s="5">
        <f>SUM(D115+G115+J115)</f>
        <v>0</v>
      </c>
    </row>
    <row r="116" spans="1:13" x14ac:dyDescent="0.3">
      <c r="A116" s="51" t="s">
        <v>37</v>
      </c>
      <c r="B116" s="51"/>
      <c r="C116" s="51"/>
      <c r="D116" s="53">
        <f>C116*B116</f>
        <v>0</v>
      </c>
      <c r="E116" s="55"/>
      <c r="F116" s="55"/>
      <c r="G116" s="53">
        <f>F116*E116</f>
        <v>0</v>
      </c>
      <c r="H116" s="55"/>
      <c r="I116" s="55"/>
      <c r="J116" s="53">
        <f>I116*H116</f>
        <v>0</v>
      </c>
      <c r="K116" s="53">
        <f>SUM(D116+G116+J116)</f>
        <v>0</v>
      </c>
    </row>
    <row r="117" spans="1:13" x14ac:dyDescent="0.3">
      <c r="A117" s="38" t="s">
        <v>57</v>
      </c>
      <c r="B117" s="50"/>
      <c r="C117" s="50"/>
      <c r="D117" s="40">
        <f>D116+D115</f>
        <v>0</v>
      </c>
      <c r="E117" s="66"/>
      <c r="F117" s="66"/>
      <c r="G117" s="40">
        <f>G116+G115</f>
        <v>0</v>
      </c>
      <c r="H117" s="66"/>
      <c r="I117" s="66"/>
      <c r="J117" s="40">
        <f>J116+J115</f>
        <v>0</v>
      </c>
      <c r="K117" s="40">
        <f>SUM(D117+G117+J117)</f>
        <v>0</v>
      </c>
    </row>
    <row r="118" spans="1:13" x14ac:dyDescent="0.3">
      <c r="A118" s="26" t="s">
        <v>58</v>
      </c>
      <c r="B118" s="7"/>
      <c r="C118" s="7"/>
      <c r="D118" s="9">
        <f>SUM(D105+D115)</f>
        <v>8645</v>
      </c>
      <c r="E118" s="8"/>
      <c r="F118" s="8"/>
      <c r="G118" s="9">
        <f>SUM(G105+G115)</f>
        <v>0</v>
      </c>
      <c r="H118" s="8"/>
      <c r="I118" s="8"/>
      <c r="J118" s="9">
        <f>SUM(J105+J115)</f>
        <v>0</v>
      </c>
      <c r="K118" s="9">
        <f>SUM(D118+G118+J118)</f>
        <v>8645</v>
      </c>
    </row>
    <row r="119" spans="1:13" x14ac:dyDescent="0.3">
      <c r="A119" s="26" t="s">
        <v>59</v>
      </c>
      <c r="B119" s="7"/>
      <c r="C119" s="7"/>
      <c r="D119" s="9">
        <f>D116+D106</f>
        <v>120</v>
      </c>
      <c r="E119" s="8"/>
      <c r="F119" s="8"/>
      <c r="G119" s="9">
        <f>G116+G106</f>
        <v>0</v>
      </c>
      <c r="H119" s="8"/>
      <c r="I119" s="8"/>
      <c r="J119" s="9">
        <f>J116+J106</f>
        <v>0</v>
      </c>
      <c r="K119" s="9">
        <f>SUM(D119+G119+J119)</f>
        <v>120</v>
      </c>
    </row>
    <row r="120" spans="1:13" x14ac:dyDescent="0.3">
      <c r="A120" s="29" t="s">
        <v>60</v>
      </c>
      <c r="B120" s="18"/>
      <c r="C120" s="18"/>
      <c r="D120" s="19">
        <f>SUM(D118:D119)</f>
        <v>8765</v>
      </c>
      <c r="E120" s="21"/>
      <c r="F120" s="21"/>
      <c r="G120" s="19">
        <f>SUM(G118:G119)</f>
        <v>0</v>
      </c>
      <c r="H120" s="21"/>
      <c r="I120" s="21"/>
      <c r="J120" s="19">
        <f>SUM(J118:J119)</f>
        <v>0</v>
      </c>
      <c r="K120" s="19">
        <f>SUM(K118:K119)</f>
        <v>8765</v>
      </c>
    </row>
    <row r="121" spans="1:13" x14ac:dyDescent="0.3">
      <c r="A121" s="67"/>
      <c r="B121" s="68"/>
      <c r="C121" s="68"/>
      <c r="D121" s="37"/>
      <c r="E121" s="69"/>
      <c r="F121" s="69"/>
      <c r="G121" s="37"/>
      <c r="H121" s="69"/>
      <c r="I121" s="69"/>
      <c r="J121" s="37"/>
      <c r="K121" s="37"/>
    </row>
    <row r="122" spans="1:13" x14ac:dyDescent="0.3">
      <c r="A122" s="108" t="s">
        <v>23</v>
      </c>
      <c r="B122" s="108"/>
      <c r="C122" s="108"/>
      <c r="D122" s="108"/>
      <c r="E122" s="108"/>
      <c r="F122" s="108"/>
      <c r="G122" s="108"/>
      <c r="H122" s="108"/>
      <c r="I122" s="108"/>
      <c r="J122" s="108"/>
      <c r="K122" s="108"/>
    </row>
    <row r="123" spans="1:13" x14ac:dyDescent="0.3">
      <c r="A123" s="92" t="s">
        <v>32</v>
      </c>
      <c r="B123" s="92"/>
      <c r="C123" s="92"/>
      <c r="D123" s="92"/>
      <c r="E123" s="92"/>
      <c r="F123" s="92"/>
      <c r="G123" s="92"/>
      <c r="H123" s="92"/>
      <c r="I123" s="92"/>
      <c r="J123" s="92"/>
      <c r="K123" s="92"/>
    </row>
    <row r="124" spans="1:13" ht="51" customHeight="1" x14ac:dyDescent="0.3">
      <c r="A124" s="28" t="s">
        <v>71</v>
      </c>
      <c r="B124" s="96" t="s">
        <v>146</v>
      </c>
      <c r="C124" s="97"/>
      <c r="D124" s="98"/>
      <c r="E124" s="99"/>
      <c r="F124" s="100"/>
      <c r="G124" s="101"/>
      <c r="H124" s="99"/>
      <c r="I124" s="100"/>
      <c r="J124" s="101"/>
      <c r="K124" s="3"/>
      <c r="L124" s="13"/>
      <c r="M124" s="13"/>
    </row>
    <row r="125" spans="1:13" ht="51" customHeight="1" x14ac:dyDescent="0.3">
      <c r="A125" s="28" t="s">
        <v>7</v>
      </c>
      <c r="B125" s="102" t="s">
        <v>79</v>
      </c>
      <c r="C125" s="103"/>
      <c r="D125" s="104"/>
      <c r="E125" s="105"/>
      <c r="F125" s="106"/>
      <c r="G125" s="107"/>
      <c r="H125" s="105"/>
      <c r="I125" s="106"/>
      <c r="J125" s="107"/>
      <c r="K125" s="3"/>
      <c r="L125" s="14"/>
    </row>
    <row r="126" spans="1:13" x14ac:dyDescent="0.3">
      <c r="A126" s="89" t="s">
        <v>8</v>
      </c>
      <c r="B126" s="90"/>
      <c r="C126" s="90"/>
      <c r="D126" s="90"/>
      <c r="E126" s="90"/>
      <c r="F126" s="90"/>
      <c r="G126" s="90"/>
      <c r="H126" s="90"/>
      <c r="I126" s="90"/>
      <c r="J126" s="90"/>
      <c r="K126" s="91"/>
    </row>
    <row r="127" spans="1:13" x14ac:dyDescent="0.3">
      <c r="A127" s="73" t="s">
        <v>114</v>
      </c>
      <c r="B127" s="74">
        <v>1</v>
      </c>
      <c r="C127" s="75">
        <v>100</v>
      </c>
      <c r="D127" s="76">
        <f t="shared" ref="D127:D129" si="28">C127*B127</f>
        <v>100</v>
      </c>
      <c r="E127" s="78"/>
      <c r="F127" s="78"/>
      <c r="G127" s="53">
        <f t="shared" ref="G127:G130" si="29">F127*E127</f>
        <v>0</v>
      </c>
      <c r="H127" s="78"/>
      <c r="I127" s="78"/>
      <c r="J127" s="53">
        <f t="shared" ref="J127:J131" si="30">I127*H127</f>
        <v>0</v>
      </c>
      <c r="K127" s="78"/>
    </row>
    <row r="128" spans="1:13" x14ac:dyDescent="0.3">
      <c r="A128" s="73" t="s">
        <v>115</v>
      </c>
      <c r="B128" s="74">
        <v>40</v>
      </c>
      <c r="C128" s="75">
        <v>5</v>
      </c>
      <c r="D128" s="76">
        <f t="shared" si="28"/>
        <v>200</v>
      </c>
      <c r="E128" s="78"/>
      <c r="F128" s="78"/>
      <c r="G128" s="53">
        <f t="shared" si="29"/>
        <v>0</v>
      </c>
      <c r="H128" s="78"/>
      <c r="I128" s="78"/>
      <c r="J128" s="53">
        <f t="shared" si="30"/>
        <v>0</v>
      </c>
      <c r="K128" s="78"/>
    </row>
    <row r="129" spans="1:13" x14ac:dyDescent="0.3">
      <c r="A129" s="73" t="s">
        <v>134</v>
      </c>
      <c r="B129" s="74">
        <v>1</v>
      </c>
      <c r="C129" s="75">
        <v>10</v>
      </c>
      <c r="D129" s="76">
        <f t="shared" si="28"/>
        <v>10</v>
      </c>
      <c r="E129" s="78"/>
      <c r="F129" s="78"/>
      <c r="G129" s="53">
        <f t="shared" si="29"/>
        <v>0</v>
      </c>
      <c r="H129" s="78"/>
      <c r="I129" s="78"/>
      <c r="J129" s="53">
        <f t="shared" si="30"/>
        <v>0</v>
      </c>
      <c r="K129" s="78"/>
    </row>
    <row r="130" spans="1:13" x14ac:dyDescent="0.3">
      <c r="A130" s="73" t="s">
        <v>116</v>
      </c>
      <c r="B130" s="74">
        <v>1</v>
      </c>
      <c r="C130" s="75">
        <v>10</v>
      </c>
      <c r="D130" s="76">
        <f>C130*B130</f>
        <v>10</v>
      </c>
      <c r="E130" s="78"/>
      <c r="F130" s="78"/>
      <c r="G130" s="53">
        <f t="shared" si="29"/>
        <v>0</v>
      </c>
      <c r="H130" s="78"/>
      <c r="I130" s="78"/>
      <c r="J130" s="53">
        <f t="shared" si="30"/>
        <v>0</v>
      </c>
      <c r="K130" s="78"/>
    </row>
    <row r="131" spans="1:13" x14ac:dyDescent="0.3">
      <c r="A131" s="2" t="s">
        <v>117</v>
      </c>
      <c r="B131" s="74">
        <v>40</v>
      </c>
      <c r="C131" s="75">
        <v>10</v>
      </c>
      <c r="D131" s="76">
        <f t="shared" ref="D131" si="31">C131*B131</f>
        <v>400</v>
      </c>
      <c r="E131" s="51"/>
      <c r="F131" s="52"/>
      <c r="G131" s="53">
        <f>F131*E131</f>
        <v>0</v>
      </c>
      <c r="H131" s="51"/>
      <c r="I131" s="52"/>
      <c r="J131" s="53">
        <f t="shared" si="30"/>
        <v>0</v>
      </c>
      <c r="K131" s="54"/>
    </row>
    <row r="132" spans="1:13" x14ac:dyDescent="0.3">
      <c r="A132" s="2" t="s">
        <v>75</v>
      </c>
      <c r="B132" s="74">
        <v>1</v>
      </c>
      <c r="C132" s="75">
        <v>20</v>
      </c>
      <c r="D132" s="76">
        <f>C132*B132</f>
        <v>20</v>
      </c>
      <c r="E132" s="51"/>
      <c r="F132" s="51"/>
      <c r="G132" s="53">
        <f t="shared" ref="G132" si="32">F132*E132</f>
        <v>0</v>
      </c>
      <c r="H132" s="51"/>
      <c r="I132" s="51"/>
      <c r="J132" s="53">
        <f t="shared" ref="J132" si="33">I132*H132</f>
        <v>0</v>
      </c>
      <c r="K132" s="55"/>
    </row>
    <row r="133" spans="1:13" x14ac:dyDescent="0.3">
      <c r="A133" s="24" t="s">
        <v>24</v>
      </c>
      <c r="B133" s="24"/>
      <c r="C133" s="24"/>
      <c r="D133" s="5">
        <f>SUM(D127:D132)</f>
        <v>740</v>
      </c>
      <c r="E133" s="25"/>
      <c r="F133" s="25"/>
      <c r="G133" s="5">
        <f>SUM(G127:G132)</f>
        <v>0</v>
      </c>
      <c r="H133" s="25"/>
      <c r="I133" s="25"/>
      <c r="J133" s="5">
        <f>SUM(J127:J132)</f>
        <v>0</v>
      </c>
      <c r="K133" s="5">
        <f>SUM(J133+G133+D133)</f>
        <v>740</v>
      </c>
    </row>
    <row r="134" spans="1:13" x14ac:dyDescent="0.3">
      <c r="A134" s="59" t="s">
        <v>41</v>
      </c>
      <c r="B134" s="74">
        <v>20.5</v>
      </c>
      <c r="C134" s="75">
        <v>5</v>
      </c>
      <c r="D134" s="76">
        <f>C134*B134</f>
        <v>102.5</v>
      </c>
      <c r="E134" s="55"/>
      <c r="F134" s="55"/>
      <c r="G134" s="53">
        <f>F134*E134</f>
        <v>0</v>
      </c>
      <c r="H134" s="55"/>
      <c r="I134" s="55"/>
      <c r="J134" s="53">
        <f>I134*H134</f>
        <v>0</v>
      </c>
      <c r="K134" s="53">
        <f>SUM(D134+G134+J134)</f>
        <v>102.5</v>
      </c>
    </row>
    <row r="135" spans="1:13" x14ac:dyDescent="0.3">
      <c r="A135" s="38" t="s">
        <v>62</v>
      </c>
      <c r="B135" s="39"/>
      <c r="C135" s="39"/>
      <c r="D135" s="40">
        <f>D134+D133</f>
        <v>842.5</v>
      </c>
      <c r="E135" s="66"/>
      <c r="F135" s="66"/>
      <c r="G135" s="40">
        <f>G134+G133</f>
        <v>0</v>
      </c>
      <c r="H135" s="66"/>
      <c r="I135" s="66"/>
      <c r="J135" s="40">
        <f>J134+J133</f>
        <v>0</v>
      </c>
      <c r="K135" s="40">
        <f>SUM(D135+G135+J135)</f>
        <v>842.5</v>
      </c>
    </row>
    <row r="136" spans="1:13" x14ac:dyDescent="0.3">
      <c r="A136" s="92" t="s">
        <v>25</v>
      </c>
      <c r="B136" s="92"/>
      <c r="C136" s="92"/>
      <c r="D136" s="92"/>
      <c r="E136" s="92"/>
      <c r="F136" s="92"/>
      <c r="G136" s="92"/>
      <c r="H136" s="92"/>
      <c r="I136" s="92"/>
      <c r="J136" s="92"/>
      <c r="K136" s="92"/>
    </row>
    <row r="137" spans="1:13" ht="51" customHeight="1" x14ac:dyDescent="0.3">
      <c r="A137" s="28" t="s">
        <v>71</v>
      </c>
      <c r="B137" s="96" t="s">
        <v>118</v>
      </c>
      <c r="C137" s="97"/>
      <c r="D137" s="98"/>
      <c r="E137" s="99"/>
      <c r="F137" s="100"/>
      <c r="G137" s="101"/>
      <c r="H137" s="99"/>
      <c r="I137" s="100"/>
      <c r="J137" s="101"/>
      <c r="K137" s="3"/>
      <c r="L137" s="13"/>
      <c r="M137" s="13"/>
    </row>
    <row r="138" spans="1:13" ht="51" customHeight="1" x14ac:dyDescent="0.3">
      <c r="A138" s="28" t="s">
        <v>7</v>
      </c>
      <c r="B138" s="102" t="s">
        <v>119</v>
      </c>
      <c r="C138" s="103"/>
      <c r="D138" s="104"/>
      <c r="E138" s="105"/>
      <c r="F138" s="106"/>
      <c r="G138" s="107"/>
      <c r="H138" s="105"/>
      <c r="I138" s="106"/>
      <c r="J138" s="107"/>
      <c r="K138" s="3"/>
      <c r="L138" s="14"/>
    </row>
    <row r="139" spans="1:13" x14ac:dyDescent="0.3">
      <c r="A139" s="89" t="s">
        <v>8</v>
      </c>
      <c r="B139" s="90"/>
      <c r="C139" s="90"/>
      <c r="D139" s="90"/>
      <c r="E139" s="90"/>
      <c r="F139" s="90"/>
      <c r="G139" s="90"/>
      <c r="H139" s="90"/>
      <c r="I139" s="90"/>
      <c r="J139" s="90"/>
      <c r="K139" s="91"/>
    </row>
    <row r="140" spans="1:13" x14ac:dyDescent="0.3">
      <c r="A140" s="2" t="s">
        <v>177</v>
      </c>
      <c r="B140" s="74">
        <v>3</v>
      </c>
      <c r="C140" s="75">
        <v>20</v>
      </c>
      <c r="D140" s="79">
        <f t="shared" ref="D140:D142" si="34">C140*B140</f>
        <v>60</v>
      </c>
      <c r="E140" s="51"/>
      <c r="F140" s="52"/>
      <c r="G140" s="53">
        <f t="shared" ref="G140:G143" si="35">F140*E140</f>
        <v>0</v>
      </c>
      <c r="H140" s="51"/>
      <c r="I140" s="52"/>
      <c r="J140" s="53">
        <f t="shared" ref="J140:J143" si="36">I140*H140</f>
        <v>0</v>
      </c>
      <c r="K140" s="54"/>
    </row>
    <row r="141" spans="1:13" x14ac:dyDescent="0.3">
      <c r="A141" s="2" t="s">
        <v>135</v>
      </c>
      <c r="B141" s="74">
        <v>1</v>
      </c>
      <c r="C141" s="75">
        <v>5</v>
      </c>
      <c r="D141" s="79">
        <v>5</v>
      </c>
      <c r="E141" s="51"/>
      <c r="F141" s="52"/>
      <c r="G141" s="53">
        <f t="shared" si="35"/>
        <v>0</v>
      </c>
      <c r="H141" s="51"/>
      <c r="I141" s="52"/>
      <c r="J141" s="53">
        <f t="shared" si="36"/>
        <v>0</v>
      </c>
      <c r="K141" s="54"/>
    </row>
    <row r="142" spans="1:13" x14ac:dyDescent="0.3">
      <c r="A142" s="2" t="s">
        <v>120</v>
      </c>
      <c r="B142" s="74">
        <v>3</v>
      </c>
      <c r="C142" s="75">
        <v>10</v>
      </c>
      <c r="D142" s="79">
        <f t="shared" si="34"/>
        <v>30</v>
      </c>
      <c r="E142" s="51"/>
      <c r="F142" s="52"/>
      <c r="G142" s="53">
        <f t="shared" si="35"/>
        <v>0</v>
      </c>
      <c r="H142" s="51"/>
      <c r="I142" s="52"/>
      <c r="J142" s="53">
        <f t="shared" si="36"/>
        <v>0</v>
      </c>
      <c r="K142" s="54"/>
    </row>
    <row r="143" spans="1:13" x14ac:dyDescent="0.3">
      <c r="A143" s="2" t="s">
        <v>121</v>
      </c>
      <c r="B143" s="74">
        <v>3</v>
      </c>
      <c r="C143" s="75">
        <v>15</v>
      </c>
      <c r="D143" s="79">
        <f>C143*B143</f>
        <v>45</v>
      </c>
      <c r="E143" s="51"/>
      <c r="F143" s="52"/>
      <c r="G143" s="53">
        <f t="shared" si="35"/>
        <v>0</v>
      </c>
      <c r="H143" s="51"/>
      <c r="I143" s="52"/>
      <c r="J143" s="53">
        <f t="shared" si="36"/>
        <v>0</v>
      </c>
      <c r="K143" s="55"/>
    </row>
    <row r="144" spans="1:13" x14ac:dyDescent="0.3">
      <c r="A144" s="2" t="s">
        <v>122</v>
      </c>
      <c r="B144" s="74">
        <v>3</v>
      </c>
      <c r="C144" s="75">
        <v>20</v>
      </c>
      <c r="D144" s="79">
        <f t="shared" ref="D144" si="37">C144*B144</f>
        <v>60</v>
      </c>
      <c r="E144" s="51"/>
      <c r="F144" s="51"/>
      <c r="G144" s="53">
        <f t="shared" ref="G144" si="38">F144*E144</f>
        <v>0</v>
      </c>
      <c r="H144" s="51"/>
      <c r="I144" s="51"/>
      <c r="J144" s="53">
        <f t="shared" ref="J144" si="39">I144*H144</f>
        <v>0</v>
      </c>
      <c r="K144" s="55"/>
    </row>
    <row r="145" spans="1:13" x14ac:dyDescent="0.3">
      <c r="A145" s="24" t="s">
        <v>26</v>
      </c>
      <c r="B145" s="24"/>
      <c r="C145" s="24"/>
      <c r="D145" s="6">
        <f>SUM(D140:D144)</f>
        <v>200</v>
      </c>
      <c r="E145" s="25"/>
      <c r="F145" s="25"/>
      <c r="G145" s="6">
        <f>SUM(G140:G144)</f>
        <v>0</v>
      </c>
      <c r="H145" s="25"/>
      <c r="I145" s="25"/>
      <c r="J145" s="6">
        <f>SUM(J140:J144)</f>
        <v>0</v>
      </c>
      <c r="K145" s="5">
        <f>SUM(D145+G145+J145)</f>
        <v>200</v>
      </c>
    </row>
    <row r="146" spans="1:13" x14ac:dyDescent="0.3">
      <c r="A146" s="59" t="s">
        <v>38</v>
      </c>
      <c r="B146" s="77">
        <v>15</v>
      </c>
      <c r="C146" s="75">
        <v>5</v>
      </c>
      <c r="D146" s="79">
        <f>C146*B146</f>
        <v>75</v>
      </c>
      <c r="E146" s="55"/>
      <c r="F146" s="55"/>
      <c r="G146" s="53">
        <f>F146*E146</f>
        <v>0</v>
      </c>
      <c r="H146" s="55"/>
      <c r="I146" s="55"/>
      <c r="J146" s="53">
        <f>I146*H146</f>
        <v>0</v>
      </c>
      <c r="K146" s="53">
        <f>SUM(D146+G146+J146)</f>
        <v>75</v>
      </c>
    </row>
    <row r="147" spans="1:13" x14ac:dyDescent="0.3">
      <c r="A147" s="38" t="s">
        <v>63</v>
      </c>
      <c r="B147" s="39"/>
      <c r="C147" s="39"/>
      <c r="D147" s="40">
        <f>D146+D145</f>
        <v>275</v>
      </c>
      <c r="E147" s="66"/>
      <c r="F147" s="66"/>
      <c r="G147" s="40">
        <f>G146+G145</f>
        <v>0</v>
      </c>
      <c r="H147" s="66"/>
      <c r="I147" s="66"/>
      <c r="J147" s="40">
        <f>J146+J145</f>
        <v>0</v>
      </c>
      <c r="K147" s="40">
        <f>SUM(D147+G147+J147)</f>
        <v>275</v>
      </c>
    </row>
    <row r="148" spans="1:13" x14ac:dyDescent="0.3">
      <c r="A148" s="92" t="s">
        <v>68</v>
      </c>
      <c r="B148" s="92"/>
      <c r="C148" s="92"/>
      <c r="D148" s="92"/>
      <c r="E148" s="92"/>
      <c r="F148" s="92"/>
      <c r="G148" s="92"/>
      <c r="H148" s="92"/>
      <c r="I148" s="92"/>
      <c r="J148" s="92"/>
      <c r="K148" s="92"/>
      <c r="L148" s="13"/>
      <c r="M148" s="13"/>
    </row>
    <row r="149" spans="1:13" ht="51" customHeight="1" x14ac:dyDescent="0.3">
      <c r="A149" s="28" t="s">
        <v>71</v>
      </c>
      <c r="B149" s="99"/>
      <c r="C149" s="100"/>
      <c r="D149" s="101"/>
      <c r="E149" s="99"/>
      <c r="F149" s="100"/>
      <c r="G149" s="101"/>
      <c r="H149" s="99"/>
      <c r="I149" s="100"/>
      <c r="J149" s="101"/>
      <c r="K149" s="3"/>
      <c r="L149" s="13"/>
      <c r="M149" s="13"/>
    </row>
    <row r="150" spans="1:13" ht="51" customHeight="1" x14ac:dyDescent="0.3">
      <c r="A150" s="28" t="s">
        <v>7</v>
      </c>
      <c r="B150" s="105"/>
      <c r="C150" s="106"/>
      <c r="D150" s="107"/>
      <c r="E150" s="105"/>
      <c r="F150" s="106"/>
      <c r="G150" s="107"/>
      <c r="H150" s="105"/>
      <c r="I150" s="106"/>
      <c r="J150" s="107"/>
      <c r="K150" s="3"/>
      <c r="L150" s="14"/>
    </row>
    <row r="151" spans="1:13" x14ac:dyDescent="0.3">
      <c r="A151" s="89" t="s">
        <v>8</v>
      </c>
      <c r="B151" s="90"/>
      <c r="C151" s="90"/>
      <c r="D151" s="90"/>
      <c r="E151" s="90"/>
      <c r="F151" s="90"/>
      <c r="G151" s="90"/>
      <c r="H151" s="90"/>
      <c r="I151" s="90"/>
      <c r="J151" s="90"/>
      <c r="K151" s="91"/>
    </row>
    <row r="152" spans="1:13" x14ac:dyDescent="0.3">
      <c r="A152" s="2" t="s">
        <v>178</v>
      </c>
      <c r="B152" s="51"/>
      <c r="C152" s="80"/>
      <c r="D152" s="53">
        <f t="shared" ref="D152:D155" si="40">C152*B152</f>
        <v>0</v>
      </c>
      <c r="E152" s="51"/>
      <c r="F152" s="52"/>
      <c r="G152" s="53">
        <f>F152*E152</f>
        <v>0</v>
      </c>
      <c r="H152" s="51"/>
      <c r="I152" s="52"/>
      <c r="J152" s="53">
        <f>I152*H152</f>
        <v>0</v>
      </c>
      <c r="K152" s="54"/>
    </row>
    <row r="153" spans="1:13" x14ac:dyDescent="0.3">
      <c r="A153" s="2" t="s">
        <v>74</v>
      </c>
      <c r="B153" s="51"/>
      <c r="C153" s="80"/>
      <c r="D153" s="53">
        <f t="shared" si="40"/>
        <v>0</v>
      </c>
      <c r="E153" s="51"/>
      <c r="F153" s="52"/>
      <c r="G153" s="53">
        <f t="shared" ref="G153:G154" si="41">F153*E153</f>
        <v>0</v>
      </c>
      <c r="H153" s="51"/>
      <c r="I153" s="52"/>
      <c r="J153" s="53">
        <f t="shared" ref="J153:J154" si="42">I153*H153</f>
        <v>0</v>
      </c>
      <c r="K153" s="55"/>
    </row>
    <row r="154" spans="1:13" x14ac:dyDescent="0.3">
      <c r="A154" s="2" t="s">
        <v>77</v>
      </c>
      <c r="B154" s="51"/>
      <c r="C154" s="80"/>
      <c r="D154" s="53">
        <f t="shared" si="40"/>
        <v>0</v>
      </c>
      <c r="E154" s="51"/>
      <c r="F154" s="51"/>
      <c r="G154" s="53">
        <f t="shared" si="41"/>
        <v>0</v>
      </c>
      <c r="H154" s="51"/>
      <c r="I154" s="51"/>
      <c r="J154" s="53">
        <f t="shared" si="42"/>
        <v>0</v>
      </c>
      <c r="K154" s="55"/>
    </row>
    <row r="155" spans="1:13" x14ac:dyDescent="0.3">
      <c r="A155" s="2" t="s">
        <v>78</v>
      </c>
      <c r="B155" s="51"/>
      <c r="C155" s="80"/>
      <c r="D155" s="53">
        <f t="shared" si="40"/>
        <v>0</v>
      </c>
      <c r="E155" s="51"/>
      <c r="F155" s="51"/>
      <c r="G155" s="53">
        <f>F155*E155</f>
        <v>0</v>
      </c>
      <c r="H155" s="51"/>
      <c r="I155" s="51"/>
      <c r="J155" s="53">
        <f>I155*H155</f>
        <v>0</v>
      </c>
      <c r="K155" s="55"/>
    </row>
    <row r="156" spans="1:13" x14ac:dyDescent="0.3">
      <c r="A156" s="24" t="s">
        <v>27</v>
      </c>
      <c r="B156" s="24"/>
      <c r="C156" s="24"/>
      <c r="D156" s="6">
        <f>SUM(D152:D155)</f>
        <v>0</v>
      </c>
      <c r="E156" s="25"/>
      <c r="F156" s="25"/>
      <c r="G156" s="6">
        <f>SUM(G152:G155)</f>
        <v>0</v>
      </c>
      <c r="H156" s="25"/>
      <c r="I156" s="25"/>
      <c r="J156" s="6">
        <f>SUM(J152:J155)</f>
        <v>0</v>
      </c>
      <c r="K156" s="5">
        <f>SUM(D156+G156+J156)</f>
        <v>0</v>
      </c>
    </row>
    <row r="157" spans="1:13" x14ac:dyDescent="0.3">
      <c r="A157" s="59" t="s">
        <v>42</v>
      </c>
      <c r="B157" s="55"/>
      <c r="C157" s="80"/>
      <c r="D157" s="53"/>
      <c r="E157" s="55"/>
      <c r="F157" s="55"/>
      <c r="G157" s="53">
        <f>F157*E157</f>
        <v>0</v>
      </c>
      <c r="H157" s="55"/>
      <c r="I157" s="55"/>
      <c r="J157" s="53">
        <f>I157*H157</f>
        <v>0</v>
      </c>
      <c r="K157" s="53">
        <f>SUM(D157+G157+J157)</f>
        <v>0</v>
      </c>
    </row>
    <row r="158" spans="1:13" x14ac:dyDescent="0.3">
      <c r="A158" s="38" t="s">
        <v>64</v>
      </c>
      <c r="B158" s="38"/>
      <c r="C158" s="38"/>
      <c r="D158" s="70">
        <f>D157+D156</f>
        <v>0</v>
      </c>
      <c r="E158" s="71"/>
      <c r="F158" s="71"/>
      <c r="G158" s="70">
        <f>G157+G156</f>
        <v>0</v>
      </c>
      <c r="H158" s="71"/>
      <c r="I158" s="71"/>
      <c r="J158" s="70">
        <f>J157+J156</f>
        <v>0</v>
      </c>
      <c r="K158" s="40">
        <f>SUM(D158+G158+J158)</f>
        <v>0</v>
      </c>
    </row>
    <row r="159" spans="1:13" x14ac:dyDescent="0.3">
      <c r="A159" s="27" t="s">
        <v>65</v>
      </c>
      <c r="B159" s="65"/>
      <c r="C159" s="65"/>
      <c r="D159" s="9">
        <f>D156+D145+D133</f>
        <v>940</v>
      </c>
      <c r="E159" s="8"/>
      <c r="F159" s="8"/>
      <c r="G159" s="9">
        <f>G156+G145+G133</f>
        <v>0</v>
      </c>
      <c r="H159" s="8"/>
      <c r="I159" s="8"/>
      <c r="J159" s="9">
        <f>J156+J145+J133</f>
        <v>0</v>
      </c>
      <c r="K159" s="9">
        <f t="shared" ref="K159:K161" si="43">SUM(D159+G159+J159)</f>
        <v>940</v>
      </c>
      <c r="L159" s="72"/>
    </row>
    <row r="160" spans="1:13" x14ac:dyDescent="0.3">
      <c r="A160" s="27" t="s">
        <v>66</v>
      </c>
      <c r="B160" s="65"/>
      <c r="C160" s="65"/>
      <c r="D160" s="9">
        <f>D157+D146+D134</f>
        <v>177.5</v>
      </c>
      <c r="E160" s="8"/>
      <c r="F160" s="8"/>
      <c r="G160" s="9">
        <f>G157+G146+G134</f>
        <v>0</v>
      </c>
      <c r="H160" s="8"/>
      <c r="I160" s="8"/>
      <c r="J160" s="9">
        <f>J157+J146+J134</f>
        <v>0</v>
      </c>
      <c r="K160" s="9">
        <f t="shared" si="43"/>
        <v>177.5</v>
      </c>
      <c r="L160" s="72"/>
    </row>
    <row r="161" spans="1:13" x14ac:dyDescent="0.3">
      <c r="A161" s="43" t="s">
        <v>67</v>
      </c>
      <c r="B161" s="20"/>
      <c r="C161" s="20"/>
      <c r="D161" s="19">
        <f>SUM(D159:D160)</f>
        <v>1117.5</v>
      </c>
      <c r="E161" s="21"/>
      <c r="F161" s="21"/>
      <c r="G161" s="19">
        <f>SUM(G159:G160)</f>
        <v>0</v>
      </c>
      <c r="H161" s="21"/>
      <c r="I161" s="21"/>
      <c r="J161" s="19">
        <f>SUM(J159:J160)</f>
        <v>0</v>
      </c>
      <c r="K161" s="19">
        <f t="shared" si="43"/>
        <v>1117.5</v>
      </c>
      <c r="L161" s="72"/>
    </row>
    <row r="162" spans="1:13" x14ac:dyDescent="0.3">
      <c r="A162" s="92" t="s">
        <v>154</v>
      </c>
      <c r="B162" s="92"/>
      <c r="C162" s="92"/>
      <c r="D162" s="92"/>
      <c r="E162" s="92"/>
      <c r="F162" s="92"/>
      <c r="G162" s="92"/>
      <c r="H162" s="92"/>
      <c r="I162" s="92"/>
      <c r="J162" s="92"/>
      <c r="K162" s="92"/>
      <c r="L162" s="13"/>
      <c r="M162" s="13"/>
    </row>
    <row r="163" spans="1:13" x14ac:dyDescent="0.3">
      <c r="A163" s="86" t="s">
        <v>155</v>
      </c>
      <c r="B163" s="87"/>
      <c r="C163" s="87"/>
      <c r="D163" s="87"/>
      <c r="E163" s="87"/>
      <c r="F163" s="87"/>
      <c r="G163" s="87"/>
      <c r="H163" s="87"/>
      <c r="I163" s="87"/>
      <c r="J163" s="87"/>
      <c r="K163" s="88"/>
      <c r="L163" s="13"/>
      <c r="M163" s="13"/>
    </row>
    <row r="164" spans="1:13" ht="40.5" customHeight="1" x14ac:dyDescent="0.3">
      <c r="A164" s="28" t="s">
        <v>71</v>
      </c>
      <c r="B164" s="96" t="s">
        <v>179</v>
      </c>
      <c r="C164" s="97"/>
      <c r="D164" s="98"/>
      <c r="E164" s="99"/>
      <c r="F164" s="100"/>
      <c r="G164" s="101"/>
      <c r="H164" s="99"/>
      <c r="I164" s="100"/>
      <c r="J164" s="101"/>
      <c r="K164" s="3"/>
      <c r="L164" s="13"/>
      <c r="M164" s="13"/>
    </row>
    <row r="165" spans="1:13" ht="51" customHeight="1" x14ac:dyDescent="0.3">
      <c r="A165" s="28" t="s">
        <v>7</v>
      </c>
      <c r="B165" s="102" t="s">
        <v>180</v>
      </c>
      <c r="C165" s="103"/>
      <c r="D165" s="104"/>
      <c r="E165" s="105"/>
      <c r="F165" s="106"/>
      <c r="G165" s="107"/>
      <c r="H165" s="105"/>
      <c r="I165" s="106"/>
      <c r="J165" s="107"/>
      <c r="K165" s="3"/>
      <c r="L165" s="14"/>
    </row>
    <row r="166" spans="1:13" x14ac:dyDescent="0.3">
      <c r="A166" s="89" t="s">
        <v>8</v>
      </c>
      <c r="B166" s="90"/>
      <c r="C166" s="90"/>
      <c r="D166" s="90"/>
      <c r="E166" s="90"/>
      <c r="F166" s="90"/>
      <c r="G166" s="90"/>
      <c r="H166" s="90"/>
      <c r="I166" s="90"/>
      <c r="J166" s="90"/>
      <c r="K166" s="91"/>
    </row>
    <row r="167" spans="1:13" x14ac:dyDescent="0.3">
      <c r="A167" s="2" t="s">
        <v>181</v>
      </c>
      <c r="B167" s="74">
        <v>3</v>
      </c>
      <c r="C167" s="75">
        <v>20</v>
      </c>
      <c r="D167" s="79">
        <f t="shared" ref="D167:D169" si="44">C167*B167</f>
        <v>60</v>
      </c>
      <c r="E167" s="51"/>
      <c r="F167" s="52"/>
      <c r="G167" s="53">
        <f t="shared" ref="G167:G170" si="45">F167*E167</f>
        <v>0</v>
      </c>
      <c r="H167" s="51"/>
      <c r="I167" s="52"/>
      <c r="J167" s="53">
        <f t="shared" ref="J167:J170" si="46">I167*H167</f>
        <v>0</v>
      </c>
      <c r="K167" s="54"/>
    </row>
    <row r="168" spans="1:13" x14ac:dyDescent="0.3">
      <c r="A168" s="2" t="s">
        <v>182</v>
      </c>
      <c r="B168" s="74">
        <v>3</v>
      </c>
      <c r="C168" s="75">
        <v>5</v>
      </c>
      <c r="D168" s="79">
        <v>5</v>
      </c>
      <c r="E168" s="51"/>
      <c r="F168" s="52"/>
      <c r="G168" s="53">
        <f t="shared" si="45"/>
        <v>0</v>
      </c>
      <c r="H168" s="51"/>
      <c r="I168" s="52"/>
      <c r="J168" s="53">
        <f t="shared" si="46"/>
        <v>0</v>
      </c>
      <c r="K168" s="54"/>
    </row>
    <row r="169" spans="1:13" x14ac:dyDescent="0.3">
      <c r="A169" s="2" t="s">
        <v>183</v>
      </c>
      <c r="B169" s="74">
        <v>3</v>
      </c>
      <c r="C169" s="75">
        <v>10</v>
      </c>
      <c r="D169" s="79">
        <f t="shared" si="44"/>
        <v>30</v>
      </c>
      <c r="E169" s="51"/>
      <c r="F169" s="52"/>
      <c r="G169" s="53">
        <f t="shared" si="45"/>
        <v>0</v>
      </c>
      <c r="H169" s="51"/>
      <c r="I169" s="52"/>
      <c r="J169" s="53">
        <f t="shared" si="46"/>
        <v>0</v>
      </c>
      <c r="K169" s="54"/>
    </row>
    <row r="170" spans="1:13" x14ac:dyDescent="0.3">
      <c r="A170" s="2" t="s">
        <v>122</v>
      </c>
      <c r="B170" s="74">
        <v>3</v>
      </c>
      <c r="C170" s="75">
        <v>20</v>
      </c>
      <c r="D170" s="79">
        <f t="shared" ref="D170" si="47">C170*B170</f>
        <v>60</v>
      </c>
      <c r="E170" s="51"/>
      <c r="F170" s="51"/>
      <c r="G170" s="53">
        <f t="shared" si="45"/>
        <v>0</v>
      </c>
      <c r="H170" s="51"/>
      <c r="I170" s="51"/>
      <c r="J170" s="53">
        <f t="shared" si="46"/>
        <v>0</v>
      </c>
      <c r="K170" s="55"/>
    </row>
    <row r="171" spans="1:13" x14ac:dyDescent="0.3">
      <c r="A171" s="24" t="s">
        <v>184</v>
      </c>
      <c r="B171" s="24"/>
      <c r="C171" s="24"/>
      <c r="D171" s="6">
        <f>SUM(D167:D170)</f>
        <v>155</v>
      </c>
      <c r="E171" s="25"/>
      <c r="F171" s="25"/>
      <c r="G171" s="6">
        <f>SUM(G167:G170)</f>
        <v>0</v>
      </c>
      <c r="H171" s="25"/>
      <c r="I171" s="25"/>
      <c r="J171" s="6">
        <f>SUM(J167:J170)</f>
        <v>0</v>
      </c>
      <c r="K171" s="5">
        <f>SUM(D171+G171+J171)</f>
        <v>155</v>
      </c>
    </row>
    <row r="172" spans="1:13" x14ac:dyDescent="0.3">
      <c r="A172" s="59" t="s">
        <v>185</v>
      </c>
      <c r="B172" s="77">
        <v>9</v>
      </c>
      <c r="C172" s="75">
        <v>10</v>
      </c>
      <c r="D172" s="79">
        <f>C172*B172</f>
        <v>90</v>
      </c>
      <c r="E172" s="55"/>
      <c r="F172" s="55"/>
      <c r="G172" s="53">
        <f>F172*E172</f>
        <v>0</v>
      </c>
      <c r="H172" s="55"/>
      <c r="I172" s="55"/>
      <c r="J172" s="53">
        <f>I172*H172</f>
        <v>0</v>
      </c>
      <c r="K172" s="53">
        <f>SUM(D172+G172+J172)</f>
        <v>90</v>
      </c>
    </row>
    <row r="173" spans="1:13" x14ac:dyDescent="0.3">
      <c r="A173" s="38" t="s">
        <v>186</v>
      </c>
      <c r="B173" s="39"/>
      <c r="C173" s="39"/>
      <c r="D173" s="40">
        <f>D172+D171</f>
        <v>245</v>
      </c>
      <c r="E173" s="66"/>
      <c r="F173" s="66"/>
      <c r="G173" s="40">
        <f>G172+G171</f>
        <v>0</v>
      </c>
      <c r="H173" s="66"/>
      <c r="I173" s="66"/>
      <c r="J173" s="40">
        <f>J172+J171</f>
        <v>0</v>
      </c>
      <c r="K173" s="40">
        <f>SUM(D173+G173+J173)</f>
        <v>245</v>
      </c>
    </row>
    <row r="174" spans="1:13" x14ac:dyDescent="0.3">
      <c r="A174" s="86" t="s">
        <v>156</v>
      </c>
      <c r="B174" s="87"/>
      <c r="C174" s="87"/>
      <c r="D174" s="87"/>
      <c r="E174" s="87"/>
      <c r="F174" s="87"/>
      <c r="G174" s="87"/>
      <c r="H174" s="87"/>
      <c r="I174" s="87"/>
      <c r="J174" s="87"/>
      <c r="K174" s="88"/>
      <c r="L174" s="13"/>
      <c r="M174" s="13"/>
    </row>
    <row r="175" spans="1:13" x14ac:dyDescent="0.3">
      <c r="A175" s="82"/>
      <c r="B175" s="30"/>
      <c r="C175" s="30"/>
      <c r="D175" s="31"/>
      <c r="E175" s="31"/>
      <c r="F175" s="31"/>
      <c r="G175" s="31"/>
      <c r="H175" s="31"/>
      <c r="I175" s="31"/>
      <c r="J175" s="31"/>
      <c r="K175" s="31"/>
      <c r="L175" s="72"/>
    </row>
    <row r="176" spans="1:13" x14ac:dyDescent="0.3">
      <c r="A176" s="93" t="s">
        <v>157</v>
      </c>
      <c r="B176" s="94"/>
      <c r="C176" s="94"/>
      <c r="D176" s="94"/>
      <c r="E176" s="94"/>
      <c r="F176" s="94"/>
      <c r="G176" s="94"/>
      <c r="H176" s="94"/>
      <c r="I176" s="94"/>
      <c r="J176" s="94"/>
      <c r="K176" s="95"/>
    </row>
    <row r="177" spans="1:13" x14ac:dyDescent="0.3">
      <c r="A177" s="92" t="s">
        <v>158</v>
      </c>
      <c r="B177" s="92"/>
      <c r="C177" s="92"/>
      <c r="D177" s="92"/>
      <c r="E177" s="92"/>
      <c r="F177" s="92"/>
      <c r="G177" s="92"/>
      <c r="H177" s="92"/>
      <c r="I177" s="92"/>
      <c r="J177" s="92"/>
      <c r="K177" s="92"/>
    </row>
    <row r="178" spans="1:13" ht="46.5" customHeight="1" x14ac:dyDescent="0.3">
      <c r="A178" s="28" t="s">
        <v>71</v>
      </c>
      <c r="B178" s="96" t="s">
        <v>159</v>
      </c>
      <c r="C178" s="97"/>
      <c r="D178" s="98"/>
      <c r="E178" s="99"/>
      <c r="F178" s="100"/>
      <c r="G178" s="101"/>
      <c r="H178" s="99"/>
      <c r="I178" s="100"/>
      <c r="J178" s="101"/>
      <c r="K178" s="3"/>
    </row>
    <row r="179" spans="1:13" ht="33.75" customHeight="1" x14ac:dyDescent="0.3">
      <c r="A179" s="28" t="s">
        <v>7</v>
      </c>
      <c r="B179" s="102" t="s">
        <v>160</v>
      </c>
      <c r="C179" s="103"/>
      <c r="D179" s="104"/>
      <c r="E179" s="105"/>
      <c r="F179" s="106"/>
      <c r="G179" s="107"/>
      <c r="H179" s="105"/>
      <c r="I179" s="106"/>
      <c r="J179" s="107"/>
      <c r="K179" s="3"/>
    </row>
    <row r="180" spans="1:13" x14ac:dyDescent="0.3">
      <c r="A180" s="89" t="s">
        <v>8</v>
      </c>
      <c r="B180" s="90"/>
      <c r="C180" s="90"/>
      <c r="D180" s="90"/>
      <c r="E180" s="90"/>
      <c r="F180" s="90"/>
      <c r="G180" s="90"/>
      <c r="H180" s="90"/>
      <c r="I180" s="90"/>
      <c r="J180" s="90"/>
      <c r="K180" s="91"/>
    </row>
    <row r="181" spans="1:13" x14ac:dyDescent="0.3">
      <c r="A181" s="2"/>
      <c r="B181" s="74">
        <v>2</v>
      </c>
      <c r="C181" s="81">
        <v>30</v>
      </c>
      <c r="D181" s="76">
        <f>C181*B181</f>
        <v>60</v>
      </c>
      <c r="E181" s="51"/>
      <c r="F181" s="52"/>
      <c r="G181" s="53">
        <f>F181*E181</f>
        <v>0</v>
      </c>
      <c r="H181" s="51"/>
      <c r="I181" s="52"/>
      <c r="J181" s="53">
        <f>I181*H181</f>
        <v>0</v>
      </c>
      <c r="K181" s="54"/>
    </row>
    <row r="182" spans="1:13" x14ac:dyDescent="0.3">
      <c r="A182" s="2"/>
      <c r="B182" s="74">
        <v>2</v>
      </c>
      <c r="C182" s="81">
        <v>20</v>
      </c>
      <c r="D182" s="76">
        <f t="shared" ref="D182" si="48">C182*B182</f>
        <v>40</v>
      </c>
      <c r="E182" s="51"/>
      <c r="F182" s="52"/>
      <c r="G182" s="53">
        <f t="shared" ref="G182" si="49">F182*E182</f>
        <v>0</v>
      </c>
      <c r="H182" s="51"/>
      <c r="I182" s="52"/>
      <c r="J182" s="53">
        <f t="shared" ref="J182" si="50">I182*H182</f>
        <v>0</v>
      </c>
      <c r="K182" s="55"/>
    </row>
    <row r="183" spans="1:13" x14ac:dyDescent="0.3">
      <c r="A183" s="2"/>
      <c r="B183" s="74">
        <v>2</v>
      </c>
      <c r="C183" s="81">
        <v>50</v>
      </c>
      <c r="D183" s="76">
        <f>C183*B183</f>
        <v>100</v>
      </c>
      <c r="E183" s="51"/>
      <c r="F183" s="52"/>
      <c r="G183" s="53">
        <f>F183*E183</f>
        <v>0</v>
      </c>
      <c r="H183" s="51"/>
      <c r="I183" s="52"/>
      <c r="J183" s="53">
        <f>I183*H183</f>
        <v>0</v>
      </c>
      <c r="K183" s="54"/>
    </row>
    <row r="184" spans="1:13" x14ac:dyDescent="0.3">
      <c r="A184" s="24" t="s">
        <v>170</v>
      </c>
      <c r="B184" s="24"/>
      <c r="C184" s="24"/>
      <c r="D184" s="5">
        <f>SUM(D181:D183)</f>
        <v>200</v>
      </c>
      <c r="E184" s="4"/>
      <c r="F184" s="4"/>
      <c r="G184" s="5">
        <f>SUM(G181:G183)</f>
        <v>0</v>
      </c>
      <c r="H184" s="4"/>
      <c r="I184" s="4"/>
      <c r="J184" s="5">
        <f>SUM(J181:J183)</f>
        <v>0</v>
      </c>
      <c r="K184" s="5">
        <f>SUM(D184+G184+J184)</f>
        <v>200</v>
      </c>
    </row>
    <row r="185" spans="1:13" x14ac:dyDescent="0.3">
      <c r="A185" s="59" t="s">
        <v>161</v>
      </c>
      <c r="B185" s="77">
        <v>10</v>
      </c>
      <c r="C185" s="75">
        <v>5</v>
      </c>
      <c r="D185" s="79">
        <f>C185*B185</f>
        <v>50</v>
      </c>
      <c r="E185" s="55"/>
      <c r="F185" s="55"/>
      <c r="G185" s="53">
        <f>F185*E185</f>
        <v>0</v>
      </c>
      <c r="H185" s="55"/>
      <c r="I185" s="55"/>
      <c r="J185" s="53">
        <f>I185*H185</f>
        <v>0</v>
      </c>
      <c r="K185" s="53">
        <f>SUM(J185+G185+D185)</f>
        <v>50</v>
      </c>
    </row>
    <row r="186" spans="1:13" x14ac:dyDescent="0.3">
      <c r="A186" s="38" t="s">
        <v>162</v>
      </c>
      <c r="B186" s="38"/>
      <c r="C186" s="38"/>
      <c r="D186" s="40">
        <f>D185+D184</f>
        <v>250</v>
      </c>
      <c r="E186" s="71"/>
      <c r="F186" s="71"/>
      <c r="G186" s="40">
        <f>G185+G184</f>
        <v>0</v>
      </c>
      <c r="H186" s="71"/>
      <c r="I186" s="71"/>
      <c r="J186" s="40">
        <f>J185+J184</f>
        <v>0</v>
      </c>
      <c r="K186" s="40">
        <f>SUM(D186+G186+J186)</f>
        <v>250</v>
      </c>
    </row>
    <row r="187" spans="1:13" x14ac:dyDescent="0.3">
      <c r="A187" s="86" t="s">
        <v>166</v>
      </c>
      <c r="B187" s="87"/>
      <c r="C187" s="87"/>
      <c r="D187" s="87"/>
      <c r="E187" s="87"/>
      <c r="F187" s="87"/>
      <c r="G187" s="87"/>
      <c r="H187" s="87"/>
      <c r="I187" s="87"/>
      <c r="J187" s="87"/>
      <c r="K187" s="88"/>
      <c r="L187" s="13"/>
      <c r="M187" s="13"/>
    </row>
    <row r="188" spans="1:13" x14ac:dyDescent="0.3">
      <c r="A188" s="89" t="s">
        <v>8</v>
      </c>
      <c r="B188" s="90"/>
      <c r="C188" s="90"/>
      <c r="D188" s="90"/>
      <c r="E188" s="90"/>
      <c r="F188" s="90"/>
      <c r="G188" s="90"/>
      <c r="H188" s="90"/>
      <c r="I188" s="90"/>
      <c r="J188" s="90"/>
      <c r="K188" s="91"/>
    </row>
    <row r="189" spans="1:13" x14ac:dyDescent="0.3">
      <c r="A189" s="2" t="s">
        <v>169</v>
      </c>
      <c r="B189" s="74">
        <v>2</v>
      </c>
      <c r="C189" s="81">
        <v>30</v>
      </c>
      <c r="D189" s="76">
        <f>C189*B189</f>
        <v>60</v>
      </c>
      <c r="E189" s="51"/>
      <c r="F189" s="52"/>
      <c r="G189" s="53">
        <f>F189*E189</f>
        <v>0</v>
      </c>
      <c r="H189" s="51"/>
      <c r="I189" s="52"/>
      <c r="J189" s="53">
        <f>I189*H189</f>
        <v>0</v>
      </c>
      <c r="K189" s="54"/>
    </row>
    <row r="190" spans="1:13" x14ac:dyDescent="0.3">
      <c r="A190" s="24" t="s">
        <v>171</v>
      </c>
      <c r="B190" s="24"/>
      <c r="C190" s="24"/>
      <c r="D190" s="5">
        <f>SUM(D187:D189)</f>
        <v>60</v>
      </c>
      <c r="E190" s="4"/>
      <c r="F190" s="4"/>
      <c r="G190" s="5">
        <f>SUM(G187:G189)</f>
        <v>0</v>
      </c>
      <c r="H190" s="4"/>
      <c r="I190" s="4"/>
      <c r="J190" s="5">
        <f>SUM(J187:J189)</f>
        <v>0</v>
      </c>
      <c r="K190" s="5">
        <f>SUM(D190+G190+J190)</f>
        <v>60</v>
      </c>
    </row>
    <row r="191" spans="1:13" x14ac:dyDescent="0.3">
      <c r="A191" s="59" t="s">
        <v>172</v>
      </c>
      <c r="B191" s="77">
        <v>10</v>
      </c>
      <c r="C191" s="75">
        <v>5</v>
      </c>
      <c r="D191" s="79">
        <f>C191*B191</f>
        <v>50</v>
      </c>
      <c r="E191" s="55"/>
      <c r="F191" s="55"/>
      <c r="G191" s="53">
        <f>F191*E191</f>
        <v>0</v>
      </c>
      <c r="H191" s="55"/>
      <c r="I191" s="55"/>
      <c r="J191" s="53">
        <f>I191*H191</f>
        <v>0</v>
      </c>
      <c r="K191" s="53">
        <f>SUM(J191+G191+D191)</f>
        <v>50</v>
      </c>
    </row>
    <row r="192" spans="1:13" x14ac:dyDescent="0.3">
      <c r="A192" s="38" t="s">
        <v>173</v>
      </c>
      <c r="B192" s="38"/>
      <c r="C192" s="38"/>
      <c r="D192" s="40">
        <f>D191+D190</f>
        <v>110</v>
      </c>
      <c r="E192" s="71"/>
      <c r="F192" s="71"/>
      <c r="G192" s="40">
        <f>G191+G190</f>
        <v>0</v>
      </c>
      <c r="H192" s="71"/>
      <c r="I192" s="71"/>
      <c r="J192" s="40">
        <f>J191+J190</f>
        <v>0</v>
      </c>
      <c r="K192" s="40">
        <f>SUM(D192+G192+J192)</f>
        <v>110</v>
      </c>
    </row>
    <row r="193" spans="1:12" x14ac:dyDescent="0.3">
      <c r="A193" s="27" t="s">
        <v>163</v>
      </c>
      <c r="B193" s="65"/>
      <c r="C193" s="65"/>
      <c r="D193" s="9">
        <f>D184+D190</f>
        <v>260</v>
      </c>
      <c r="E193" s="8"/>
      <c r="F193" s="8"/>
      <c r="G193" s="9">
        <f>G184+G190</f>
        <v>0</v>
      </c>
      <c r="H193" s="8"/>
      <c r="I193" s="8"/>
      <c r="J193" s="9">
        <f>J184+J190</f>
        <v>0</v>
      </c>
      <c r="K193" s="9">
        <f>K184+K190</f>
        <v>260</v>
      </c>
      <c r="L193" s="72"/>
    </row>
    <row r="194" spans="1:12" x14ac:dyDescent="0.3">
      <c r="A194" s="27" t="s">
        <v>164</v>
      </c>
      <c r="B194" s="65"/>
      <c r="C194" s="65"/>
      <c r="D194" s="9">
        <f>D185+D191</f>
        <v>100</v>
      </c>
      <c r="E194" s="8"/>
      <c r="F194" s="8"/>
      <c r="G194" s="9">
        <f>G185+G191</f>
        <v>0</v>
      </c>
      <c r="H194" s="8"/>
      <c r="I194" s="8"/>
      <c r="J194" s="9">
        <f>J185+J191</f>
        <v>0</v>
      </c>
      <c r="K194" s="9">
        <f>K185+K191</f>
        <v>100</v>
      </c>
      <c r="L194" s="72"/>
    </row>
    <row r="195" spans="1:12" x14ac:dyDescent="0.3">
      <c r="A195" s="43" t="s">
        <v>165</v>
      </c>
      <c r="B195" s="20"/>
      <c r="C195" s="20"/>
      <c r="D195" s="19">
        <f>SUM(D193:D194)</f>
        <v>360</v>
      </c>
      <c r="E195" s="21"/>
      <c r="F195" s="21"/>
      <c r="G195" s="19">
        <f>SUM(G193:G194)</f>
        <v>0</v>
      </c>
      <c r="H195" s="21"/>
      <c r="I195" s="21"/>
      <c r="J195" s="19">
        <f>SUM(J193:J194)</f>
        <v>0</v>
      </c>
      <c r="K195" s="19">
        <f>SUM(K193:K194)</f>
        <v>360</v>
      </c>
      <c r="L195" s="72"/>
    </row>
    <row r="197" spans="1:12" x14ac:dyDescent="0.3">
      <c r="A197" s="93" t="s">
        <v>123</v>
      </c>
      <c r="B197" s="94"/>
      <c r="C197" s="94"/>
      <c r="D197" s="94"/>
      <c r="E197" s="94"/>
      <c r="F197" s="94"/>
      <c r="G197" s="94"/>
      <c r="H197" s="94"/>
      <c r="I197" s="94"/>
      <c r="J197" s="94"/>
      <c r="K197" s="95"/>
    </row>
    <row r="198" spans="1:12" x14ac:dyDescent="0.3">
      <c r="A198" s="92" t="s">
        <v>124</v>
      </c>
      <c r="B198" s="92"/>
      <c r="C198" s="92"/>
      <c r="D198" s="92"/>
      <c r="E198" s="92"/>
      <c r="F198" s="92"/>
      <c r="G198" s="92"/>
      <c r="H198" s="92"/>
      <c r="I198" s="92"/>
      <c r="J198" s="92"/>
      <c r="K198" s="92"/>
    </row>
    <row r="199" spans="1:12" ht="33.75" customHeight="1" x14ac:dyDescent="0.3">
      <c r="A199" s="28" t="s">
        <v>71</v>
      </c>
      <c r="B199" s="96" t="s">
        <v>128</v>
      </c>
      <c r="C199" s="97"/>
      <c r="D199" s="98"/>
      <c r="E199" s="99"/>
      <c r="F199" s="100"/>
      <c r="G199" s="101"/>
      <c r="H199" s="99"/>
      <c r="I199" s="100"/>
      <c r="J199" s="101"/>
      <c r="K199" s="3"/>
    </row>
    <row r="200" spans="1:12" ht="33.75" customHeight="1" x14ac:dyDescent="0.3">
      <c r="A200" s="28" t="s">
        <v>7</v>
      </c>
      <c r="B200" s="102" t="s">
        <v>143</v>
      </c>
      <c r="C200" s="103"/>
      <c r="D200" s="104"/>
      <c r="E200" s="105"/>
      <c r="F200" s="106"/>
      <c r="G200" s="107"/>
      <c r="H200" s="105"/>
      <c r="I200" s="106"/>
      <c r="J200" s="107"/>
      <c r="K200" s="3"/>
    </row>
    <row r="201" spans="1:12" x14ac:dyDescent="0.3">
      <c r="A201" s="89" t="s">
        <v>8</v>
      </c>
      <c r="B201" s="90"/>
      <c r="C201" s="90"/>
      <c r="D201" s="90"/>
      <c r="E201" s="90"/>
      <c r="F201" s="90"/>
      <c r="G201" s="90"/>
      <c r="H201" s="90"/>
      <c r="I201" s="90"/>
      <c r="J201" s="90"/>
      <c r="K201" s="91"/>
    </row>
    <row r="202" spans="1:12" x14ac:dyDescent="0.3">
      <c r="A202" s="2" t="s">
        <v>129</v>
      </c>
      <c r="B202" s="74">
        <v>2</v>
      </c>
      <c r="C202" s="81">
        <v>30</v>
      </c>
      <c r="D202" s="76">
        <f>C202*B202</f>
        <v>60</v>
      </c>
      <c r="E202" s="51"/>
      <c r="F202" s="52"/>
      <c r="G202" s="53">
        <f>F202*E202</f>
        <v>0</v>
      </c>
      <c r="H202" s="51"/>
      <c r="I202" s="52"/>
      <c r="J202" s="53">
        <f>I202*H202</f>
        <v>0</v>
      </c>
      <c r="K202" s="54"/>
    </row>
    <row r="203" spans="1:12" x14ac:dyDescent="0.3">
      <c r="A203" s="2" t="s">
        <v>130</v>
      </c>
      <c r="B203" s="74">
        <v>2</v>
      </c>
      <c r="C203" s="81">
        <v>20</v>
      </c>
      <c r="D203" s="76">
        <f t="shared" ref="D203" si="51">C203*B203</f>
        <v>40</v>
      </c>
      <c r="E203" s="51"/>
      <c r="F203" s="52"/>
      <c r="G203" s="53">
        <f t="shared" ref="G203" si="52">F203*E203</f>
        <v>0</v>
      </c>
      <c r="H203" s="51"/>
      <c r="I203" s="52"/>
      <c r="J203" s="53">
        <f t="shared" ref="J203" si="53">I203*H203</f>
        <v>0</v>
      </c>
      <c r="K203" s="55"/>
    </row>
    <row r="204" spans="1:12" x14ac:dyDescent="0.3">
      <c r="A204" s="2" t="s">
        <v>131</v>
      </c>
      <c r="B204" s="74">
        <v>2</v>
      </c>
      <c r="C204" s="81">
        <v>50</v>
      </c>
      <c r="D204" s="76">
        <f>C204*B204</f>
        <v>100</v>
      </c>
      <c r="E204" s="51"/>
      <c r="F204" s="52"/>
      <c r="G204" s="53">
        <f>F204*E204</f>
        <v>0</v>
      </c>
      <c r="H204" s="51"/>
      <c r="I204" s="52"/>
      <c r="J204" s="53">
        <f>I204*H204</f>
        <v>0</v>
      </c>
      <c r="K204" s="54"/>
    </row>
    <row r="205" spans="1:12" x14ac:dyDescent="0.3">
      <c r="A205" s="24" t="s">
        <v>125</v>
      </c>
      <c r="B205" s="24"/>
      <c r="C205" s="24"/>
      <c r="D205" s="5">
        <f>SUM(D202:D204)</f>
        <v>200</v>
      </c>
      <c r="E205" s="4"/>
      <c r="F205" s="4"/>
      <c r="G205" s="5">
        <f>SUM(G202:G204)</f>
        <v>0</v>
      </c>
      <c r="H205" s="4"/>
      <c r="I205" s="4"/>
      <c r="J205" s="5">
        <f>SUM(J202:J204)</f>
        <v>0</v>
      </c>
      <c r="K205" s="5">
        <f>SUM(D205+G205+J205)</f>
        <v>200</v>
      </c>
    </row>
    <row r="206" spans="1:12" x14ac:dyDescent="0.3">
      <c r="A206" s="59" t="s">
        <v>126</v>
      </c>
      <c r="B206" s="77">
        <v>10</v>
      </c>
      <c r="C206" s="75">
        <v>5</v>
      </c>
      <c r="D206" s="79">
        <f>C206*B206</f>
        <v>50</v>
      </c>
      <c r="E206" s="55"/>
      <c r="F206" s="55"/>
      <c r="G206" s="53">
        <f>F206*E206</f>
        <v>0</v>
      </c>
      <c r="H206" s="55"/>
      <c r="I206" s="55"/>
      <c r="J206" s="53">
        <f>I206*H206</f>
        <v>0</v>
      </c>
      <c r="K206" s="53">
        <f>SUM(J206+G206+D206)</f>
        <v>50</v>
      </c>
    </row>
    <row r="207" spans="1:12" x14ac:dyDescent="0.3">
      <c r="A207" s="38" t="s">
        <v>127</v>
      </c>
      <c r="B207" s="38"/>
      <c r="C207" s="38"/>
      <c r="D207" s="40">
        <f>D206+D205</f>
        <v>250</v>
      </c>
      <c r="E207" s="71"/>
      <c r="F207" s="71"/>
      <c r="G207" s="40">
        <f>G206+G205</f>
        <v>0</v>
      </c>
      <c r="H207" s="71"/>
      <c r="I207" s="71"/>
      <c r="J207" s="40">
        <f>J206+J205</f>
        <v>0</v>
      </c>
      <c r="K207" s="40">
        <f>SUM(D207+G207+J207)</f>
        <v>250</v>
      </c>
    </row>
    <row r="208" spans="1:12" x14ac:dyDescent="0.3">
      <c r="A208" s="27" t="s">
        <v>136</v>
      </c>
      <c r="B208" s="65"/>
      <c r="C208" s="65"/>
      <c r="D208" s="9">
        <f>D205</f>
        <v>200</v>
      </c>
      <c r="E208" s="8"/>
      <c r="F208" s="8"/>
      <c r="G208" s="9">
        <f>G205</f>
        <v>0</v>
      </c>
      <c r="H208" s="8"/>
      <c r="I208" s="8"/>
      <c r="J208" s="9">
        <f>J205</f>
        <v>0</v>
      </c>
      <c r="K208" s="9">
        <f t="shared" ref="K208:K210" si="54">SUM(D208+G208+J208)</f>
        <v>200</v>
      </c>
      <c r="L208" s="72"/>
    </row>
    <row r="209" spans="1:12" x14ac:dyDescent="0.3">
      <c r="A209" s="27" t="s">
        <v>137</v>
      </c>
      <c r="B209" s="65"/>
      <c r="C209" s="65"/>
      <c r="D209" s="9">
        <f>D206</f>
        <v>50</v>
      </c>
      <c r="E209" s="8"/>
      <c r="F209" s="8"/>
      <c r="G209" s="9">
        <f>G206</f>
        <v>0</v>
      </c>
      <c r="H209" s="8"/>
      <c r="I209" s="8"/>
      <c r="J209" s="9">
        <f>J206</f>
        <v>0</v>
      </c>
      <c r="K209" s="9">
        <f t="shared" si="54"/>
        <v>50</v>
      </c>
      <c r="L209" s="72"/>
    </row>
    <row r="210" spans="1:12" x14ac:dyDescent="0.3">
      <c r="A210" s="43" t="s">
        <v>138</v>
      </c>
      <c r="B210" s="20"/>
      <c r="C210" s="20"/>
      <c r="D210" s="19">
        <f>SUM(D208:D209)</f>
        <v>250</v>
      </c>
      <c r="E210" s="21"/>
      <c r="F210" s="21"/>
      <c r="G210" s="19">
        <f>SUM(G208:G209)</f>
        <v>0</v>
      </c>
      <c r="H210" s="21"/>
      <c r="I210" s="21"/>
      <c r="J210" s="19">
        <f>SUM(J208:J209)</f>
        <v>0</v>
      </c>
      <c r="K210" s="19">
        <f t="shared" si="54"/>
        <v>250</v>
      </c>
      <c r="L210" s="72"/>
    </row>
    <row r="211" spans="1:12" x14ac:dyDescent="0.3">
      <c r="A211" s="36"/>
      <c r="B211" s="30"/>
      <c r="C211" s="30"/>
      <c r="D211" s="37"/>
      <c r="E211" s="35"/>
      <c r="F211" s="35"/>
      <c r="G211" s="37"/>
      <c r="H211" s="35"/>
      <c r="I211" s="35"/>
      <c r="J211" s="37"/>
      <c r="K211" s="37"/>
    </row>
  </sheetData>
  <mergeCells count="130">
    <mergeCell ref="A197:K197"/>
    <mergeCell ref="A198:K198"/>
    <mergeCell ref="B199:D199"/>
    <mergeCell ref="E199:G199"/>
    <mergeCell ref="H199:J199"/>
    <mergeCell ref="B200:D200"/>
    <mergeCell ref="E200:G200"/>
    <mergeCell ref="H200:J200"/>
    <mergeCell ref="A201:K201"/>
    <mergeCell ref="A2:K2"/>
    <mergeCell ref="A3:K3"/>
    <mergeCell ref="A4:K4"/>
    <mergeCell ref="A5:A6"/>
    <mergeCell ref="B5:D5"/>
    <mergeCell ref="E5:G5"/>
    <mergeCell ref="H5:J5"/>
    <mergeCell ref="K5:K6"/>
    <mergeCell ref="A1:K1"/>
    <mergeCell ref="A11:K11"/>
    <mergeCell ref="A21:K21"/>
    <mergeCell ref="B22:D22"/>
    <mergeCell ref="E22:G22"/>
    <mergeCell ref="H22:J22"/>
    <mergeCell ref="B23:D23"/>
    <mergeCell ref="E23:G23"/>
    <mergeCell ref="H23:J23"/>
    <mergeCell ref="A7:K7"/>
    <mergeCell ref="A8:K8"/>
    <mergeCell ref="B9:D9"/>
    <mergeCell ref="E9:G9"/>
    <mergeCell ref="H9:J9"/>
    <mergeCell ref="B10:D10"/>
    <mergeCell ref="E10:G10"/>
    <mergeCell ref="H10:J10"/>
    <mergeCell ref="B39:D39"/>
    <mergeCell ref="E39:G39"/>
    <mergeCell ref="H39:J39"/>
    <mergeCell ref="A40:K40"/>
    <mergeCell ref="A24:K24"/>
    <mergeCell ref="A36:K36"/>
    <mergeCell ref="A37:K37"/>
    <mergeCell ref="B38:D38"/>
    <mergeCell ref="E38:G38"/>
    <mergeCell ref="H38:J38"/>
    <mergeCell ref="A65:K65"/>
    <mergeCell ref="B63:D63"/>
    <mergeCell ref="E63:G63"/>
    <mergeCell ref="H63:J63"/>
    <mergeCell ref="B64:D64"/>
    <mergeCell ref="E64:G64"/>
    <mergeCell ref="H64:J64"/>
    <mergeCell ref="A61:K61"/>
    <mergeCell ref="A62:K62"/>
    <mergeCell ref="A77:K77"/>
    <mergeCell ref="A89:K89"/>
    <mergeCell ref="A90:K90"/>
    <mergeCell ref="B91:D91"/>
    <mergeCell ref="E91:G91"/>
    <mergeCell ref="H91:J91"/>
    <mergeCell ref="A74:K74"/>
    <mergeCell ref="B75:D75"/>
    <mergeCell ref="E75:G75"/>
    <mergeCell ref="H75:J75"/>
    <mergeCell ref="B76:D76"/>
    <mergeCell ref="E76:G76"/>
    <mergeCell ref="H76:J76"/>
    <mergeCell ref="B110:D110"/>
    <mergeCell ref="E110:G110"/>
    <mergeCell ref="H110:J110"/>
    <mergeCell ref="A111:K111"/>
    <mergeCell ref="A122:K122"/>
    <mergeCell ref="A123:K123"/>
    <mergeCell ref="B92:D92"/>
    <mergeCell ref="E92:G92"/>
    <mergeCell ref="H92:J92"/>
    <mergeCell ref="A93:K93"/>
    <mergeCell ref="A108:K108"/>
    <mergeCell ref="B109:D109"/>
    <mergeCell ref="E109:G109"/>
    <mergeCell ref="H109:J109"/>
    <mergeCell ref="A126:K126"/>
    <mergeCell ref="A136:K136"/>
    <mergeCell ref="B137:D137"/>
    <mergeCell ref="E137:G137"/>
    <mergeCell ref="H137:J137"/>
    <mergeCell ref="B138:D138"/>
    <mergeCell ref="E138:G138"/>
    <mergeCell ref="H138:J138"/>
    <mergeCell ref="B124:D124"/>
    <mergeCell ref="E124:G124"/>
    <mergeCell ref="H124:J124"/>
    <mergeCell ref="B125:D125"/>
    <mergeCell ref="E125:G125"/>
    <mergeCell ref="H125:J125"/>
    <mergeCell ref="A151:K151"/>
    <mergeCell ref="A139:K139"/>
    <mergeCell ref="A148:K148"/>
    <mergeCell ref="B149:D149"/>
    <mergeCell ref="E149:G149"/>
    <mergeCell ref="H149:J149"/>
    <mergeCell ref="B150:D150"/>
    <mergeCell ref="E150:G150"/>
    <mergeCell ref="H150:J150"/>
    <mergeCell ref="A47:K47"/>
    <mergeCell ref="A48:K48"/>
    <mergeCell ref="B49:D49"/>
    <mergeCell ref="E49:G49"/>
    <mergeCell ref="H49:J49"/>
    <mergeCell ref="B50:D50"/>
    <mergeCell ref="E50:G50"/>
    <mergeCell ref="H50:J50"/>
    <mergeCell ref="A51:K51"/>
    <mergeCell ref="A188:K188"/>
    <mergeCell ref="A180:K180"/>
    <mergeCell ref="A162:K162"/>
    <mergeCell ref="A176:K176"/>
    <mergeCell ref="A177:K177"/>
    <mergeCell ref="B178:D178"/>
    <mergeCell ref="E178:G178"/>
    <mergeCell ref="H178:J178"/>
    <mergeCell ref="B179:D179"/>
    <mergeCell ref="E179:G179"/>
    <mergeCell ref="H179:J179"/>
    <mergeCell ref="B164:D164"/>
    <mergeCell ref="E164:G164"/>
    <mergeCell ref="H164:J164"/>
    <mergeCell ref="B165:D165"/>
    <mergeCell ref="E165:G165"/>
    <mergeCell ref="H165:J165"/>
    <mergeCell ref="A166:K166"/>
  </mergeCells>
  <pageMargins left="0.25" right="0.25" top="0.75" bottom="0.75" header="0.3" footer="0.3"/>
  <pageSetup paperSize="8" scale="1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E44A57-8F6E-4576-A3BA-F2F776485538}">
  <sheetPr>
    <tabColor theme="4" tint="0.39997558519241921"/>
    <pageSetUpPr fitToPage="1"/>
  </sheetPr>
  <dimension ref="A1:M206"/>
  <sheetViews>
    <sheetView tabSelected="1" topLeftCell="A154" zoomScale="80" zoomScaleNormal="80" workbookViewId="0">
      <selection activeCell="C190" sqref="C190"/>
    </sheetView>
  </sheetViews>
  <sheetFormatPr defaultColWidth="15.6640625" defaultRowHeight="14.4" x14ac:dyDescent="0.3"/>
  <cols>
    <col min="1" max="1" width="50.5546875" style="1" customWidth="1"/>
    <col min="2" max="3" width="15.6640625" style="1" customWidth="1"/>
    <col min="4" max="10" width="15.6640625" customWidth="1"/>
    <col min="11" max="11" width="18.5546875" customWidth="1"/>
    <col min="12" max="12" width="105.88671875" customWidth="1"/>
    <col min="13" max="13" width="40.6640625" customWidth="1"/>
  </cols>
  <sheetData>
    <row r="1" spans="1:13" ht="18" x14ac:dyDescent="0.35">
      <c r="A1" s="127" t="s">
        <v>82</v>
      </c>
      <c r="B1" s="128"/>
      <c r="C1" s="128"/>
      <c r="D1" s="128"/>
      <c r="E1" s="128"/>
      <c r="F1" s="128"/>
      <c r="G1" s="128"/>
      <c r="H1" s="128"/>
      <c r="I1" s="128"/>
      <c r="J1" s="128"/>
      <c r="K1" s="129"/>
    </row>
    <row r="2" spans="1:13" ht="38.25" customHeight="1" x14ac:dyDescent="0.3">
      <c r="A2" s="109" t="s">
        <v>147</v>
      </c>
      <c r="B2" s="110"/>
      <c r="C2" s="110"/>
      <c r="D2" s="110"/>
      <c r="E2" s="110"/>
      <c r="F2" s="110"/>
      <c r="G2" s="110"/>
      <c r="H2" s="110"/>
      <c r="I2" s="110"/>
      <c r="J2" s="110"/>
      <c r="K2" s="111"/>
    </row>
    <row r="3" spans="1:13" x14ac:dyDescent="0.3">
      <c r="A3" s="112" t="s">
        <v>167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</row>
    <row r="4" spans="1:13" x14ac:dyDescent="0.3">
      <c r="A4" s="113" t="s">
        <v>0</v>
      </c>
      <c r="B4" s="113"/>
      <c r="C4" s="113"/>
      <c r="D4" s="113"/>
      <c r="E4" s="113"/>
      <c r="F4" s="113"/>
      <c r="G4" s="113"/>
      <c r="H4" s="113"/>
      <c r="I4" s="113"/>
      <c r="J4" s="113"/>
      <c r="K4" s="113"/>
    </row>
    <row r="5" spans="1:13" x14ac:dyDescent="0.3">
      <c r="A5" s="114" t="s">
        <v>1</v>
      </c>
      <c r="B5" s="116" t="s">
        <v>2</v>
      </c>
      <c r="C5" s="117"/>
      <c r="D5" s="118"/>
      <c r="E5" s="119" t="s">
        <v>3</v>
      </c>
      <c r="F5" s="120"/>
      <c r="G5" s="121"/>
      <c r="H5" s="122" t="s">
        <v>4</v>
      </c>
      <c r="I5" s="123"/>
      <c r="J5" s="124"/>
      <c r="K5" s="125" t="s">
        <v>5</v>
      </c>
    </row>
    <row r="6" spans="1:13" ht="30" customHeight="1" x14ac:dyDescent="0.3">
      <c r="A6" s="115"/>
      <c r="B6" s="85" t="s">
        <v>28</v>
      </c>
      <c r="C6" s="85" t="s">
        <v>29</v>
      </c>
      <c r="D6" s="85" t="s">
        <v>30</v>
      </c>
      <c r="E6" s="85" t="s">
        <v>28</v>
      </c>
      <c r="F6" s="85" t="s">
        <v>29</v>
      </c>
      <c r="G6" s="85" t="s">
        <v>30</v>
      </c>
      <c r="H6" s="85" t="s">
        <v>28</v>
      </c>
      <c r="I6" s="85" t="s">
        <v>29</v>
      </c>
      <c r="J6" s="85" t="s">
        <v>30</v>
      </c>
      <c r="K6" s="126"/>
    </row>
    <row r="7" spans="1:13" x14ac:dyDescent="0.3">
      <c r="A7" s="108" t="s">
        <v>6</v>
      </c>
      <c r="B7" s="108"/>
      <c r="C7" s="108"/>
      <c r="D7" s="108"/>
      <c r="E7" s="108"/>
      <c r="F7" s="108"/>
      <c r="G7" s="108"/>
      <c r="H7" s="108"/>
      <c r="I7" s="108"/>
      <c r="J7" s="108"/>
      <c r="K7" s="108"/>
    </row>
    <row r="8" spans="1:13" x14ac:dyDescent="0.3">
      <c r="A8" s="92" t="s">
        <v>10</v>
      </c>
      <c r="B8" s="92"/>
      <c r="C8" s="92"/>
      <c r="D8" s="92"/>
      <c r="E8" s="92"/>
      <c r="F8" s="92"/>
      <c r="G8" s="92"/>
      <c r="H8" s="92"/>
      <c r="I8" s="92"/>
      <c r="J8" s="92"/>
      <c r="K8" s="92"/>
      <c r="L8" s="23"/>
      <c r="M8" s="23"/>
    </row>
    <row r="9" spans="1:13" ht="60" customHeight="1" x14ac:dyDescent="0.3">
      <c r="A9" s="28" t="s">
        <v>71</v>
      </c>
      <c r="B9" s="96" t="s">
        <v>83</v>
      </c>
      <c r="C9" s="97"/>
      <c r="D9" s="98"/>
      <c r="E9" s="89" t="s">
        <v>142</v>
      </c>
      <c r="F9" s="90"/>
      <c r="G9" s="91"/>
      <c r="H9" s="89" t="s">
        <v>133</v>
      </c>
      <c r="I9" s="90"/>
      <c r="J9" s="91"/>
      <c r="K9" s="84" t="s">
        <v>140</v>
      </c>
      <c r="L9" s="13"/>
      <c r="M9" s="13"/>
    </row>
    <row r="10" spans="1:13" ht="68.400000000000006" customHeight="1" x14ac:dyDescent="0.3">
      <c r="A10" s="28" t="s">
        <v>7</v>
      </c>
      <c r="B10" s="102" t="s">
        <v>84</v>
      </c>
      <c r="C10" s="103"/>
      <c r="D10" s="104"/>
      <c r="E10" s="105"/>
      <c r="F10" s="106"/>
      <c r="G10" s="107"/>
      <c r="H10" s="105"/>
      <c r="I10" s="106"/>
      <c r="J10" s="107"/>
      <c r="K10" s="3"/>
      <c r="L10" s="14"/>
    </row>
    <row r="11" spans="1:13" x14ac:dyDescent="0.3">
      <c r="A11" s="89" t="s">
        <v>141</v>
      </c>
      <c r="B11" s="90"/>
      <c r="C11" s="90"/>
      <c r="D11" s="90"/>
      <c r="E11" s="90"/>
      <c r="F11" s="90"/>
      <c r="G11" s="90"/>
      <c r="H11" s="90"/>
      <c r="I11" s="90"/>
      <c r="J11" s="90"/>
      <c r="K11" s="91"/>
    </row>
    <row r="12" spans="1:13" x14ac:dyDescent="0.3">
      <c r="A12" s="2" t="s">
        <v>72</v>
      </c>
      <c r="B12" s="74">
        <v>3</v>
      </c>
      <c r="C12" s="75">
        <v>10</v>
      </c>
      <c r="D12" s="76">
        <f>C12*B12</f>
        <v>30</v>
      </c>
      <c r="E12" s="51"/>
      <c r="F12" s="52"/>
      <c r="G12" s="53">
        <f>F12*E12</f>
        <v>0</v>
      </c>
      <c r="H12" s="51"/>
      <c r="I12" s="52"/>
      <c r="J12" s="53">
        <f>I12*H12</f>
        <v>0</v>
      </c>
      <c r="K12" s="54"/>
    </row>
    <row r="13" spans="1:13" x14ac:dyDescent="0.3">
      <c r="A13" s="2" t="s">
        <v>85</v>
      </c>
      <c r="B13" s="74">
        <v>1</v>
      </c>
      <c r="C13" s="75">
        <v>15</v>
      </c>
      <c r="D13" s="76">
        <f t="shared" ref="D13:D14" si="0">C13*B13</f>
        <v>15</v>
      </c>
      <c r="E13" s="51"/>
      <c r="F13" s="52"/>
      <c r="G13" s="53">
        <f t="shared" ref="G13:G14" si="1">F13*E13</f>
        <v>0</v>
      </c>
      <c r="H13" s="51"/>
      <c r="I13" s="52"/>
      <c r="J13" s="53">
        <f t="shared" ref="J13:J14" si="2">I13*H13</f>
        <v>0</v>
      </c>
      <c r="K13" s="55"/>
    </row>
    <row r="14" spans="1:13" x14ac:dyDescent="0.3">
      <c r="A14" s="2" t="s">
        <v>73</v>
      </c>
      <c r="B14" s="74">
        <v>3</v>
      </c>
      <c r="C14" s="75">
        <v>8</v>
      </c>
      <c r="D14" s="76">
        <f t="shared" si="0"/>
        <v>24</v>
      </c>
      <c r="E14" s="51"/>
      <c r="F14" s="51"/>
      <c r="G14" s="53">
        <f t="shared" si="1"/>
        <v>0</v>
      </c>
      <c r="H14" s="51"/>
      <c r="I14" s="51"/>
      <c r="J14" s="53">
        <f t="shared" si="2"/>
        <v>0</v>
      </c>
      <c r="K14" s="55"/>
    </row>
    <row r="15" spans="1:13" x14ac:dyDescent="0.3">
      <c r="A15" s="2" t="s">
        <v>86</v>
      </c>
      <c r="B15" s="74">
        <v>3</v>
      </c>
      <c r="C15" s="75">
        <v>8</v>
      </c>
      <c r="D15" s="76">
        <f>B15*C15</f>
        <v>24</v>
      </c>
      <c r="E15" s="51"/>
      <c r="F15" s="51"/>
      <c r="G15" s="53">
        <v>0</v>
      </c>
      <c r="H15" s="51"/>
      <c r="I15" s="51"/>
      <c r="J15" s="53">
        <v>0</v>
      </c>
      <c r="K15" s="55"/>
    </row>
    <row r="16" spans="1:13" x14ac:dyDescent="0.3">
      <c r="A16" s="2" t="s">
        <v>87</v>
      </c>
      <c r="B16" s="74">
        <v>1</v>
      </c>
      <c r="C16" s="75">
        <v>10</v>
      </c>
      <c r="D16" s="76">
        <f>B16*C16</f>
        <v>10</v>
      </c>
      <c r="E16" s="51"/>
      <c r="F16" s="51"/>
      <c r="G16" s="53">
        <v>0</v>
      </c>
      <c r="H16" s="51"/>
      <c r="I16" s="51"/>
      <c r="J16" s="53">
        <v>0</v>
      </c>
      <c r="K16" s="55"/>
    </row>
    <row r="17" spans="1:13" x14ac:dyDescent="0.3">
      <c r="A17" s="2" t="s">
        <v>174</v>
      </c>
      <c r="B17" s="74">
        <v>100</v>
      </c>
      <c r="C17" s="75">
        <v>5</v>
      </c>
      <c r="D17" s="76">
        <f>B17*C17</f>
        <v>500</v>
      </c>
      <c r="E17" s="51"/>
      <c r="F17" s="51"/>
      <c r="G17" s="53">
        <v>0</v>
      </c>
      <c r="H17" s="51"/>
      <c r="I17" s="51"/>
      <c r="J17" s="53">
        <v>0</v>
      </c>
      <c r="K17" s="55"/>
    </row>
    <row r="18" spans="1:13" x14ac:dyDescent="0.3">
      <c r="A18" s="24" t="s">
        <v>9</v>
      </c>
      <c r="B18" s="10"/>
      <c r="C18" s="10"/>
      <c r="D18" s="5">
        <f>SUM(D12:D17)</f>
        <v>603</v>
      </c>
      <c r="E18" s="56"/>
      <c r="F18" s="56"/>
      <c r="G18" s="5">
        <f>SUM(G12:G17)</f>
        <v>0</v>
      </c>
      <c r="H18" s="56"/>
      <c r="I18" s="56"/>
      <c r="J18" s="5">
        <f>SUM(J12:J17)</f>
        <v>0</v>
      </c>
      <c r="K18" s="5">
        <f>SUM(D18+G18+J18)</f>
        <v>603</v>
      </c>
    </row>
    <row r="19" spans="1:13" x14ac:dyDescent="0.3">
      <c r="A19" s="59" t="s">
        <v>39</v>
      </c>
      <c r="B19" s="74">
        <v>3.5</v>
      </c>
      <c r="C19" s="75">
        <v>5</v>
      </c>
      <c r="D19" s="76">
        <f>C19*B19</f>
        <v>17.5</v>
      </c>
      <c r="E19" s="51"/>
      <c r="F19" s="51"/>
      <c r="G19" s="53">
        <f>F19*E19</f>
        <v>0</v>
      </c>
      <c r="H19" s="51"/>
      <c r="I19" s="51"/>
      <c r="J19" s="53">
        <f>I19*H19</f>
        <v>0</v>
      </c>
      <c r="K19" s="53">
        <f>SUM(D19+G19+J19)</f>
        <v>17.5</v>
      </c>
    </row>
    <row r="20" spans="1:13" x14ac:dyDescent="0.3">
      <c r="A20" s="38" t="s">
        <v>45</v>
      </c>
      <c r="B20" s="39"/>
      <c r="C20" s="39"/>
      <c r="D20" s="40">
        <f>D19+D18</f>
        <v>620.5</v>
      </c>
      <c r="E20" s="41"/>
      <c r="F20" s="41"/>
      <c r="G20" s="40">
        <f>G19+G18</f>
        <v>0</v>
      </c>
      <c r="H20" s="41"/>
      <c r="I20" s="41"/>
      <c r="J20" s="40">
        <f>J19+J18</f>
        <v>0</v>
      </c>
      <c r="K20" s="40">
        <f>SUM(D20+G20+J20)</f>
        <v>620.5</v>
      </c>
    </row>
    <row r="21" spans="1:13" x14ac:dyDescent="0.3">
      <c r="A21" s="92" t="s">
        <v>69</v>
      </c>
      <c r="B21" s="92"/>
      <c r="C21" s="92"/>
      <c r="D21" s="92"/>
      <c r="E21" s="92"/>
      <c r="F21" s="92"/>
      <c r="G21" s="92"/>
      <c r="H21" s="92"/>
      <c r="I21" s="92"/>
      <c r="J21" s="92"/>
      <c r="K21" s="92"/>
    </row>
    <row r="22" spans="1:13" ht="51" customHeight="1" x14ac:dyDescent="0.3">
      <c r="A22" s="28" t="s">
        <v>71</v>
      </c>
      <c r="B22" s="96" t="s">
        <v>88</v>
      </c>
      <c r="C22" s="97"/>
      <c r="D22" s="98"/>
      <c r="E22" s="99"/>
      <c r="F22" s="100"/>
      <c r="G22" s="101"/>
      <c r="H22" s="99"/>
      <c r="I22" s="100"/>
      <c r="J22" s="101"/>
      <c r="K22" s="3"/>
      <c r="L22" s="13"/>
      <c r="M22" s="13"/>
    </row>
    <row r="23" spans="1:13" ht="51" customHeight="1" x14ac:dyDescent="0.3">
      <c r="A23" s="28" t="s">
        <v>7</v>
      </c>
      <c r="B23" s="102" t="s">
        <v>89</v>
      </c>
      <c r="C23" s="103"/>
      <c r="D23" s="104"/>
      <c r="E23" s="105"/>
      <c r="F23" s="106"/>
      <c r="G23" s="107"/>
      <c r="H23" s="105"/>
      <c r="I23" s="106"/>
      <c r="J23" s="107"/>
      <c r="K23" s="3"/>
      <c r="L23" s="14"/>
    </row>
    <row r="24" spans="1:13" x14ac:dyDescent="0.3">
      <c r="A24" s="89" t="s">
        <v>8</v>
      </c>
      <c r="B24" s="90"/>
      <c r="C24" s="90"/>
      <c r="D24" s="90"/>
      <c r="E24" s="90"/>
      <c r="F24" s="90"/>
      <c r="G24" s="90"/>
      <c r="H24" s="90"/>
      <c r="I24" s="90"/>
      <c r="J24" s="90"/>
      <c r="K24" s="91"/>
    </row>
    <row r="25" spans="1:13" x14ac:dyDescent="0.3">
      <c r="A25" s="2" t="s">
        <v>175</v>
      </c>
      <c r="B25" s="74">
        <v>1</v>
      </c>
      <c r="C25" s="75">
        <v>10</v>
      </c>
      <c r="D25" s="76">
        <f>C25*B25</f>
        <v>10</v>
      </c>
      <c r="E25" s="51"/>
      <c r="F25" s="52"/>
      <c r="G25" s="53">
        <f>F25*E25</f>
        <v>0</v>
      </c>
      <c r="H25" s="51"/>
      <c r="I25" s="52"/>
      <c r="J25" s="53">
        <f>I25*H25</f>
        <v>0</v>
      </c>
      <c r="K25" s="54"/>
    </row>
    <row r="26" spans="1:13" x14ac:dyDescent="0.3">
      <c r="A26" s="2" t="s">
        <v>90</v>
      </c>
      <c r="B26" s="74">
        <v>1</v>
      </c>
      <c r="C26" s="75">
        <v>15</v>
      </c>
      <c r="D26" s="76">
        <f t="shared" ref="D26:D27" si="3">C26*B26</f>
        <v>15</v>
      </c>
      <c r="E26" s="51"/>
      <c r="F26" s="52"/>
      <c r="G26" s="53">
        <f t="shared" ref="G26:G28" si="4">F26*E26</f>
        <v>0</v>
      </c>
      <c r="H26" s="51"/>
      <c r="I26" s="52"/>
      <c r="J26" s="53">
        <f t="shared" ref="J26:J28" si="5">I26*H26</f>
        <v>0</v>
      </c>
      <c r="K26" s="55"/>
    </row>
    <row r="27" spans="1:13" x14ac:dyDescent="0.3">
      <c r="A27" s="2" t="s">
        <v>91</v>
      </c>
      <c r="B27" s="74">
        <v>1</v>
      </c>
      <c r="C27" s="75">
        <v>8</v>
      </c>
      <c r="D27" s="76">
        <f t="shared" si="3"/>
        <v>8</v>
      </c>
      <c r="E27" s="51"/>
      <c r="F27" s="52"/>
      <c r="G27" s="53">
        <v>0</v>
      </c>
      <c r="H27" s="51"/>
      <c r="I27" s="52"/>
      <c r="J27" s="53">
        <v>0</v>
      </c>
      <c r="K27" s="55"/>
    </row>
    <row r="28" spans="1:13" x14ac:dyDescent="0.3">
      <c r="A28" s="2" t="s">
        <v>92</v>
      </c>
      <c r="B28" s="74">
        <v>1</v>
      </c>
      <c r="C28" s="75">
        <v>8</v>
      </c>
      <c r="D28" s="76">
        <f>B28*C28</f>
        <v>8</v>
      </c>
      <c r="E28" s="51"/>
      <c r="F28" s="51"/>
      <c r="G28" s="53">
        <f t="shared" si="4"/>
        <v>0</v>
      </c>
      <c r="H28" s="51"/>
      <c r="I28" s="51"/>
      <c r="J28" s="53">
        <f t="shared" si="5"/>
        <v>0</v>
      </c>
      <c r="K28" s="55"/>
    </row>
    <row r="29" spans="1:13" x14ac:dyDescent="0.3">
      <c r="A29" s="24" t="s">
        <v>13</v>
      </c>
      <c r="B29" s="46"/>
      <c r="C29" s="46"/>
      <c r="D29" s="5">
        <f>SUM(D25:D28)</f>
        <v>41</v>
      </c>
      <c r="E29" s="46"/>
      <c r="F29" s="46"/>
      <c r="G29" s="5">
        <f>SUM(G25:G28)</f>
        <v>0</v>
      </c>
      <c r="H29" s="46"/>
      <c r="I29" s="46"/>
      <c r="J29" s="5">
        <f>SUM(J25:J28)</f>
        <v>0</v>
      </c>
      <c r="K29" s="49">
        <f t="shared" ref="K29:K33" si="6">SUM(D29+G29+J29)</f>
        <v>41</v>
      </c>
    </row>
    <row r="30" spans="1:13" x14ac:dyDescent="0.3">
      <c r="A30" s="59" t="s">
        <v>70</v>
      </c>
      <c r="B30" s="74">
        <v>3.5</v>
      </c>
      <c r="C30" s="75">
        <v>5</v>
      </c>
      <c r="D30" s="76">
        <f>C30*B30</f>
        <v>17.5</v>
      </c>
      <c r="E30" s="51"/>
      <c r="F30" s="51"/>
      <c r="G30" s="53">
        <f>F30*E30</f>
        <v>0</v>
      </c>
      <c r="H30" s="51"/>
      <c r="I30" s="51"/>
      <c r="J30" s="53">
        <f>I30*H30</f>
        <v>0</v>
      </c>
      <c r="K30" s="53">
        <f t="shared" si="6"/>
        <v>17.5</v>
      </c>
    </row>
    <row r="31" spans="1:13" x14ac:dyDescent="0.3">
      <c r="A31" s="38" t="s">
        <v>46</v>
      </c>
      <c r="B31" s="39"/>
      <c r="C31" s="39"/>
      <c r="D31" s="42">
        <f>D30+D29</f>
        <v>58.5</v>
      </c>
      <c r="E31" s="39"/>
      <c r="F31" s="39"/>
      <c r="G31" s="42">
        <f>G30+G29</f>
        <v>0</v>
      </c>
      <c r="H31" s="39"/>
      <c r="I31" s="39"/>
      <c r="J31" s="42">
        <f>J30+J29</f>
        <v>0</v>
      </c>
      <c r="K31" s="42">
        <f t="shared" si="6"/>
        <v>58.5</v>
      </c>
    </row>
    <row r="32" spans="1:13" x14ac:dyDescent="0.3">
      <c r="A32" s="27" t="s">
        <v>43</v>
      </c>
      <c r="B32" s="47"/>
      <c r="C32" s="47"/>
      <c r="D32" s="48">
        <f>SUM(D18+D29)</f>
        <v>644</v>
      </c>
      <c r="E32" s="48"/>
      <c r="F32" s="48"/>
      <c r="G32" s="48">
        <f>SUM(G18+G29)</f>
        <v>0</v>
      </c>
      <c r="H32" s="48"/>
      <c r="I32" s="48"/>
      <c r="J32" s="48">
        <f>SUM(J18+J29)</f>
        <v>0</v>
      </c>
      <c r="K32" s="48">
        <f t="shared" si="6"/>
        <v>644</v>
      </c>
    </row>
    <row r="33" spans="1:13" s="15" customFormat="1" x14ac:dyDescent="0.3">
      <c r="A33" s="27" t="s">
        <v>44</v>
      </c>
      <c r="B33" s="47"/>
      <c r="C33" s="47"/>
      <c r="D33" s="48">
        <f>D30+D19</f>
        <v>35</v>
      </c>
      <c r="E33" s="48"/>
      <c r="F33" s="48"/>
      <c r="G33" s="48">
        <f>G30+G19</f>
        <v>0</v>
      </c>
      <c r="H33" s="48"/>
      <c r="I33" s="48"/>
      <c r="J33" s="48">
        <f>J30+J19</f>
        <v>0</v>
      </c>
      <c r="K33" s="48">
        <f t="shared" si="6"/>
        <v>35</v>
      </c>
    </row>
    <row r="34" spans="1:13" x14ac:dyDescent="0.3">
      <c r="A34" s="43" t="s">
        <v>47</v>
      </c>
      <c r="B34" s="44"/>
      <c r="C34" s="44"/>
      <c r="D34" s="19">
        <f>SUM(D32:D33)</f>
        <v>679</v>
      </c>
      <c r="E34" s="45"/>
      <c r="F34" s="45"/>
      <c r="G34" s="19">
        <f>SUM(G32:G33)</f>
        <v>0</v>
      </c>
      <c r="H34" s="45"/>
      <c r="I34" s="45"/>
      <c r="J34" s="19">
        <f>SUM(J32:J33)</f>
        <v>0</v>
      </c>
      <c r="K34" s="19">
        <f>SUM(K32:K33)</f>
        <v>679</v>
      </c>
      <c r="L34" s="13"/>
      <c r="M34" s="13"/>
    </row>
    <row r="35" spans="1:13" x14ac:dyDescent="0.3">
      <c r="A35" s="30"/>
      <c r="B35" s="30"/>
      <c r="C35" s="30"/>
      <c r="D35" s="31"/>
      <c r="E35" s="31"/>
      <c r="F35" s="31"/>
      <c r="G35" s="31"/>
      <c r="H35" s="31"/>
      <c r="I35" s="31"/>
      <c r="J35" s="31"/>
      <c r="K35" s="31"/>
    </row>
    <row r="36" spans="1:13" x14ac:dyDescent="0.3">
      <c r="A36" s="108" t="s">
        <v>11</v>
      </c>
      <c r="B36" s="108"/>
      <c r="C36" s="108"/>
      <c r="D36" s="108"/>
      <c r="E36" s="108"/>
      <c r="F36" s="108"/>
      <c r="G36" s="108"/>
      <c r="H36" s="108"/>
      <c r="I36" s="108"/>
      <c r="J36" s="108"/>
      <c r="K36" s="108"/>
    </row>
    <row r="37" spans="1:13" ht="16.5" customHeight="1" x14ac:dyDescent="0.3">
      <c r="A37" s="92" t="s">
        <v>12</v>
      </c>
      <c r="B37" s="92"/>
      <c r="C37" s="92"/>
      <c r="D37" s="92"/>
      <c r="E37" s="92"/>
      <c r="F37" s="92"/>
      <c r="G37" s="92"/>
      <c r="H37" s="92"/>
      <c r="I37" s="92"/>
      <c r="J37" s="92"/>
      <c r="K37" s="92"/>
    </row>
    <row r="38" spans="1:13" ht="51" customHeight="1" x14ac:dyDescent="0.3">
      <c r="A38" s="28" t="s">
        <v>71</v>
      </c>
      <c r="B38" s="96" t="s">
        <v>93</v>
      </c>
      <c r="C38" s="97"/>
      <c r="D38" s="98"/>
      <c r="E38" s="99"/>
      <c r="F38" s="100"/>
      <c r="G38" s="101"/>
      <c r="H38" s="99"/>
      <c r="I38" s="100"/>
      <c r="J38" s="101"/>
      <c r="K38" s="3"/>
      <c r="L38" s="13"/>
      <c r="M38" s="13"/>
    </row>
    <row r="39" spans="1:13" ht="51" customHeight="1" x14ac:dyDescent="0.3">
      <c r="A39" s="28" t="s">
        <v>7</v>
      </c>
      <c r="B39" s="102" t="s">
        <v>94</v>
      </c>
      <c r="C39" s="103"/>
      <c r="D39" s="104"/>
      <c r="E39" s="105"/>
      <c r="F39" s="106"/>
      <c r="G39" s="107"/>
      <c r="H39" s="105"/>
      <c r="I39" s="106"/>
      <c r="J39" s="107"/>
      <c r="K39" s="3"/>
      <c r="L39" s="14"/>
    </row>
    <row r="40" spans="1:13" x14ac:dyDescent="0.3">
      <c r="A40" s="89" t="s">
        <v>8</v>
      </c>
      <c r="B40" s="90"/>
      <c r="C40" s="90"/>
      <c r="D40" s="90"/>
      <c r="E40" s="90"/>
      <c r="F40" s="90"/>
      <c r="G40" s="90"/>
      <c r="H40" s="90"/>
      <c r="I40" s="90"/>
      <c r="J40" s="90"/>
      <c r="K40" s="91"/>
    </row>
    <row r="41" spans="1:13" x14ac:dyDescent="0.3">
      <c r="A41" s="2" t="s">
        <v>95</v>
      </c>
      <c r="B41" s="74">
        <v>1</v>
      </c>
      <c r="C41" s="75">
        <v>15</v>
      </c>
      <c r="D41" s="76">
        <f t="shared" ref="D41:D42" si="7">C41*B41</f>
        <v>15</v>
      </c>
      <c r="E41" s="51"/>
      <c r="F41" s="52"/>
      <c r="G41" s="53">
        <f>F41*E41</f>
        <v>0</v>
      </c>
      <c r="H41" s="51"/>
      <c r="I41" s="52"/>
      <c r="J41" s="53">
        <f>I41*H41</f>
        <v>0</v>
      </c>
      <c r="K41" s="54"/>
    </row>
    <row r="42" spans="1:13" x14ac:dyDescent="0.3">
      <c r="A42" s="2" t="s">
        <v>96</v>
      </c>
      <c r="B42" s="74">
        <v>1</v>
      </c>
      <c r="C42" s="75">
        <v>8</v>
      </c>
      <c r="D42" s="76">
        <f t="shared" si="7"/>
        <v>8</v>
      </c>
      <c r="E42" s="51"/>
      <c r="F42" s="52"/>
      <c r="G42" s="53">
        <f t="shared" ref="G42:G43" si="8">F42*E42</f>
        <v>0</v>
      </c>
      <c r="H42" s="51"/>
      <c r="I42" s="52"/>
      <c r="J42" s="53">
        <f t="shared" ref="J42:J43" si="9">I42*H42</f>
        <v>0</v>
      </c>
      <c r="K42" s="55"/>
    </row>
    <row r="43" spans="1:13" x14ac:dyDescent="0.3">
      <c r="A43" s="2" t="s">
        <v>97</v>
      </c>
      <c r="B43" s="74">
        <v>1</v>
      </c>
      <c r="C43" s="75">
        <v>8</v>
      </c>
      <c r="D43" s="76">
        <f>B43*C43</f>
        <v>8</v>
      </c>
      <c r="E43" s="51"/>
      <c r="F43" s="51"/>
      <c r="G43" s="53">
        <f t="shared" si="8"/>
        <v>0</v>
      </c>
      <c r="H43" s="51"/>
      <c r="I43" s="51"/>
      <c r="J43" s="53">
        <f t="shared" si="9"/>
        <v>0</v>
      </c>
      <c r="K43" s="55"/>
    </row>
    <row r="44" spans="1:13" x14ac:dyDescent="0.3">
      <c r="A44" s="24" t="s">
        <v>14</v>
      </c>
      <c r="B44" s="10"/>
      <c r="C44" s="10"/>
      <c r="D44" s="5">
        <f>SUM(D41:D43)</f>
        <v>31</v>
      </c>
      <c r="E44" s="4"/>
      <c r="F44" s="4"/>
      <c r="G44" s="5">
        <f>SUM(G41:G43)</f>
        <v>0</v>
      </c>
      <c r="H44" s="4"/>
      <c r="I44" s="4"/>
      <c r="J44" s="5">
        <f>SUM(J41:J43)</f>
        <v>0</v>
      </c>
      <c r="K44" s="5">
        <f t="shared" ref="K44:K59" si="10">SUM(D44+G44+J44)</f>
        <v>31</v>
      </c>
    </row>
    <row r="45" spans="1:13" x14ac:dyDescent="0.3">
      <c r="A45" s="59" t="s">
        <v>34</v>
      </c>
      <c r="B45" s="74">
        <v>6</v>
      </c>
      <c r="C45" s="75">
        <v>10</v>
      </c>
      <c r="D45" s="76">
        <f>C45*B45</f>
        <v>60</v>
      </c>
      <c r="E45" s="2"/>
      <c r="F45" s="2"/>
      <c r="G45" s="57">
        <f>F45*E45</f>
        <v>0</v>
      </c>
      <c r="H45" s="2"/>
      <c r="I45" s="2"/>
      <c r="J45" s="57">
        <f>I45*H45</f>
        <v>0</v>
      </c>
      <c r="K45" s="57">
        <f t="shared" si="10"/>
        <v>60</v>
      </c>
    </row>
    <row r="46" spans="1:13" x14ac:dyDescent="0.3">
      <c r="A46" s="38" t="s">
        <v>48</v>
      </c>
      <c r="B46" s="50"/>
      <c r="C46" s="50"/>
      <c r="D46" s="40">
        <f>D45+D44</f>
        <v>91</v>
      </c>
      <c r="E46" s="41"/>
      <c r="F46" s="41"/>
      <c r="G46" s="40">
        <f>G45+G44</f>
        <v>0</v>
      </c>
      <c r="H46" s="41"/>
      <c r="I46" s="41"/>
      <c r="J46" s="40">
        <f>J45+J44</f>
        <v>0</v>
      </c>
      <c r="K46" s="40">
        <f t="shared" si="10"/>
        <v>91</v>
      </c>
    </row>
    <row r="47" spans="1:13" x14ac:dyDescent="0.3">
      <c r="A47" s="108" t="s">
        <v>11</v>
      </c>
      <c r="B47" s="108"/>
      <c r="C47" s="108"/>
      <c r="D47" s="108"/>
      <c r="E47" s="108"/>
      <c r="F47" s="108"/>
      <c r="G47" s="108"/>
      <c r="H47" s="108"/>
      <c r="I47" s="108"/>
      <c r="J47" s="108"/>
      <c r="K47" s="108"/>
    </row>
    <row r="48" spans="1:13" ht="16.5" customHeight="1" x14ac:dyDescent="0.3">
      <c r="A48" s="92" t="s">
        <v>149</v>
      </c>
      <c r="B48" s="92"/>
      <c r="C48" s="92"/>
      <c r="D48" s="92"/>
      <c r="E48" s="92"/>
      <c r="F48" s="92"/>
      <c r="G48" s="92"/>
      <c r="H48" s="92"/>
      <c r="I48" s="92"/>
      <c r="J48" s="92"/>
      <c r="K48" s="92"/>
    </row>
    <row r="49" spans="1:13" ht="51" customHeight="1" x14ac:dyDescent="0.3">
      <c r="A49" s="28" t="s">
        <v>71</v>
      </c>
      <c r="B49" s="96" t="s">
        <v>150</v>
      </c>
      <c r="C49" s="97"/>
      <c r="D49" s="98"/>
      <c r="E49" s="99"/>
      <c r="F49" s="100"/>
      <c r="G49" s="101"/>
      <c r="H49" s="99"/>
      <c r="I49" s="100"/>
      <c r="J49" s="101"/>
      <c r="K49" s="3"/>
      <c r="L49" s="13"/>
      <c r="M49" s="13"/>
    </row>
    <row r="50" spans="1:13" ht="51" customHeight="1" x14ac:dyDescent="0.3">
      <c r="A50" s="28" t="s">
        <v>7</v>
      </c>
      <c r="B50" s="102" t="s">
        <v>151</v>
      </c>
      <c r="C50" s="103"/>
      <c r="D50" s="104"/>
      <c r="E50" s="105"/>
      <c r="F50" s="106"/>
      <c r="G50" s="107"/>
      <c r="H50" s="105"/>
      <c r="I50" s="106"/>
      <c r="J50" s="107"/>
      <c r="K50" s="3"/>
      <c r="L50" s="14"/>
    </row>
    <row r="51" spans="1:13" x14ac:dyDescent="0.3">
      <c r="A51" s="89" t="s">
        <v>8</v>
      </c>
      <c r="B51" s="90"/>
      <c r="C51" s="90"/>
      <c r="D51" s="90"/>
      <c r="E51" s="90"/>
      <c r="F51" s="90"/>
      <c r="G51" s="90"/>
      <c r="H51" s="90"/>
      <c r="I51" s="90"/>
      <c r="J51" s="90"/>
      <c r="K51" s="91"/>
    </row>
    <row r="52" spans="1:13" x14ac:dyDescent="0.3">
      <c r="A52" s="2" t="s">
        <v>168</v>
      </c>
      <c r="B52" s="74">
        <v>1</v>
      </c>
      <c r="C52" s="75">
        <v>15</v>
      </c>
      <c r="D52" s="76">
        <f t="shared" ref="D52" si="11">C52*B52</f>
        <v>15</v>
      </c>
      <c r="E52" s="51"/>
      <c r="F52" s="52"/>
      <c r="G52" s="53">
        <f>F52*E52</f>
        <v>0</v>
      </c>
      <c r="H52" s="51"/>
      <c r="I52" s="52"/>
      <c r="J52" s="53">
        <f>I52*H52</f>
        <v>0</v>
      </c>
      <c r="K52" s="54"/>
    </row>
    <row r="53" spans="1:13" x14ac:dyDescent="0.3">
      <c r="A53" s="2" t="s">
        <v>97</v>
      </c>
      <c r="B53" s="74">
        <v>1</v>
      </c>
      <c r="C53" s="75">
        <v>8</v>
      </c>
      <c r="D53" s="76">
        <f>B53*C53</f>
        <v>8</v>
      </c>
      <c r="E53" s="51"/>
      <c r="F53" s="51"/>
      <c r="G53" s="53">
        <f t="shared" ref="G53" si="12">F53*E53</f>
        <v>0</v>
      </c>
      <c r="H53" s="51"/>
      <c r="I53" s="51"/>
      <c r="J53" s="53">
        <f t="shared" ref="J53" si="13">I53*H53</f>
        <v>0</v>
      </c>
      <c r="K53" s="55"/>
    </row>
    <row r="54" spans="1:13" x14ac:dyDescent="0.3">
      <c r="A54" s="24" t="s">
        <v>14</v>
      </c>
      <c r="B54" s="10"/>
      <c r="C54" s="10"/>
      <c r="D54" s="5">
        <f>SUM(D52:D53)</f>
        <v>23</v>
      </c>
      <c r="E54" s="4"/>
      <c r="F54" s="4"/>
      <c r="G54" s="5">
        <f>SUM(G52:G53)</f>
        <v>0</v>
      </c>
      <c r="H54" s="4"/>
      <c r="I54" s="4"/>
      <c r="J54" s="5">
        <f>SUM(J52:J53)</f>
        <v>0</v>
      </c>
      <c r="K54" s="5">
        <f t="shared" ref="K54:K56" si="14">SUM(D54+G54+J54)</f>
        <v>23</v>
      </c>
    </row>
    <row r="55" spans="1:13" x14ac:dyDescent="0.3">
      <c r="A55" s="59" t="s">
        <v>34</v>
      </c>
      <c r="B55" s="74">
        <v>6</v>
      </c>
      <c r="C55" s="75">
        <v>10</v>
      </c>
      <c r="D55" s="76">
        <f>C55*B55</f>
        <v>60</v>
      </c>
      <c r="E55" s="2"/>
      <c r="F55" s="2"/>
      <c r="G55" s="57">
        <f>F55*E55</f>
        <v>0</v>
      </c>
      <c r="H55" s="2"/>
      <c r="I55" s="2"/>
      <c r="J55" s="57">
        <f>I55*H55</f>
        <v>0</v>
      </c>
      <c r="K55" s="57">
        <f t="shared" si="14"/>
        <v>60</v>
      </c>
    </row>
    <row r="56" spans="1:13" x14ac:dyDescent="0.3">
      <c r="A56" s="38" t="s">
        <v>48</v>
      </c>
      <c r="B56" s="50"/>
      <c r="C56" s="50"/>
      <c r="D56" s="40">
        <f>D55+D54</f>
        <v>83</v>
      </c>
      <c r="E56" s="41"/>
      <c r="F56" s="41"/>
      <c r="G56" s="40">
        <f>G55+G54</f>
        <v>0</v>
      </c>
      <c r="H56" s="41"/>
      <c r="I56" s="41"/>
      <c r="J56" s="40">
        <f>J55+J54</f>
        <v>0</v>
      </c>
      <c r="K56" s="40">
        <f t="shared" si="14"/>
        <v>83</v>
      </c>
    </row>
    <row r="57" spans="1:13" x14ac:dyDescent="0.3">
      <c r="A57" s="27" t="s">
        <v>49</v>
      </c>
      <c r="B57" s="7"/>
      <c r="C57" s="7"/>
      <c r="D57" s="9">
        <f>D44</f>
        <v>31</v>
      </c>
      <c r="E57" s="58"/>
      <c r="F57" s="58"/>
      <c r="G57" s="9">
        <f>G44</f>
        <v>0</v>
      </c>
      <c r="H57" s="58"/>
      <c r="I57" s="58"/>
      <c r="J57" s="9">
        <f>J44</f>
        <v>0</v>
      </c>
      <c r="K57" s="9">
        <f t="shared" si="10"/>
        <v>31</v>
      </c>
    </row>
    <row r="58" spans="1:13" x14ac:dyDescent="0.3">
      <c r="A58" s="27" t="s">
        <v>50</v>
      </c>
      <c r="B58" s="7"/>
      <c r="C58" s="7"/>
      <c r="D58" s="9">
        <f>D45</f>
        <v>60</v>
      </c>
      <c r="E58" s="58"/>
      <c r="F58" s="58"/>
      <c r="G58" s="9">
        <f>G45</f>
        <v>0</v>
      </c>
      <c r="H58" s="58"/>
      <c r="I58" s="58"/>
      <c r="J58" s="9">
        <f>J45</f>
        <v>0</v>
      </c>
      <c r="K58" s="9">
        <f t="shared" si="10"/>
        <v>60</v>
      </c>
    </row>
    <row r="59" spans="1:13" x14ac:dyDescent="0.3">
      <c r="A59" s="43" t="s">
        <v>51</v>
      </c>
      <c r="B59" s="60"/>
      <c r="C59" s="60"/>
      <c r="D59" s="19">
        <f>SUM(D57:D58)</f>
        <v>91</v>
      </c>
      <c r="E59" s="22"/>
      <c r="F59" s="20"/>
      <c r="G59" s="19">
        <f>SUM(G57:G58)</f>
        <v>0</v>
      </c>
      <c r="H59" s="22"/>
      <c r="I59" s="20"/>
      <c r="J59" s="19">
        <f>SUM(J57:J58)</f>
        <v>0</v>
      </c>
      <c r="K59" s="19">
        <f t="shared" si="10"/>
        <v>91</v>
      </c>
    </row>
    <row r="60" spans="1:13" x14ac:dyDescent="0.3">
      <c r="A60" s="30"/>
      <c r="B60" s="30"/>
      <c r="C60" s="30"/>
      <c r="D60" s="31"/>
      <c r="E60" s="31"/>
      <c r="F60" s="30"/>
      <c r="G60" s="31"/>
      <c r="H60" s="31"/>
      <c r="I60" s="30"/>
      <c r="J60" s="31"/>
      <c r="K60" s="31"/>
    </row>
    <row r="61" spans="1:13" x14ac:dyDescent="0.3">
      <c r="A61" s="108" t="s">
        <v>15</v>
      </c>
      <c r="B61" s="108"/>
      <c r="C61" s="108"/>
      <c r="D61" s="108"/>
      <c r="E61" s="108"/>
      <c r="F61" s="108"/>
      <c r="G61" s="108"/>
      <c r="H61" s="108"/>
      <c r="I61" s="108"/>
      <c r="J61" s="108"/>
      <c r="K61" s="108"/>
    </row>
    <row r="62" spans="1:13" x14ac:dyDescent="0.3">
      <c r="A62" s="92" t="s">
        <v>16</v>
      </c>
      <c r="B62" s="92"/>
      <c r="C62" s="92"/>
      <c r="D62" s="92"/>
      <c r="E62" s="92"/>
      <c r="F62" s="92"/>
      <c r="G62" s="92"/>
      <c r="H62" s="92"/>
      <c r="I62" s="92"/>
      <c r="J62" s="92"/>
      <c r="K62" s="92"/>
    </row>
    <row r="63" spans="1:13" ht="51" customHeight="1" x14ac:dyDescent="0.3">
      <c r="A63" s="28" t="s">
        <v>71</v>
      </c>
      <c r="B63" s="96" t="s">
        <v>98</v>
      </c>
      <c r="C63" s="97"/>
      <c r="D63" s="98"/>
      <c r="E63" s="99"/>
      <c r="F63" s="100"/>
      <c r="G63" s="101"/>
      <c r="H63" s="99"/>
      <c r="I63" s="100"/>
      <c r="J63" s="101"/>
      <c r="K63" s="3"/>
      <c r="L63" s="13"/>
      <c r="M63" s="13"/>
    </row>
    <row r="64" spans="1:13" ht="67.95" customHeight="1" x14ac:dyDescent="0.3">
      <c r="A64" s="28" t="s">
        <v>7</v>
      </c>
      <c r="B64" s="102" t="s">
        <v>132</v>
      </c>
      <c r="C64" s="103"/>
      <c r="D64" s="104"/>
      <c r="E64" s="105"/>
      <c r="F64" s="106"/>
      <c r="G64" s="107"/>
      <c r="H64" s="105"/>
      <c r="I64" s="106"/>
      <c r="J64" s="107"/>
      <c r="K64" s="3"/>
      <c r="L64" s="14"/>
    </row>
    <row r="65" spans="1:13" x14ac:dyDescent="0.3">
      <c r="A65" s="89" t="s">
        <v>8</v>
      </c>
      <c r="B65" s="90"/>
      <c r="C65" s="90"/>
      <c r="D65" s="90"/>
      <c r="E65" s="90"/>
      <c r="F65" s="90"/>
      <c r="G65" s="90"/>
      <c r="H65" s="90"/>
      <c r="I65" s="90"/>
      <c r="J65" s="90"/>
      <c r="K65" s="91"/>
    </row>
    <row r="66" spans="1:13" x14ac:dyDescent="0.3">
      <c r="A66" s="2" t="s">
        <v>80</v>
      </c>
      <c r="B66" s="74">
        <v>4</v>
      </c>
      <c r="C66" s="75">
        <v>20</v>
      </c>
      <c r="D66" s="76">
        <f>C66*B66</f>
        <v>80</v>
      </c>
      <c r="E66" s="51"/>
      <c r="F66" s="52"/>
      <c r="G66" s="53">
        <f>F66*E66</f>
        <v>0</v>
      </c>
      <c r="H66" s="51"/>
      <c r="I66" s="52"/>
      <c r="J66" s="53">
        <f>I66*H66</f>
        <v>0</v>
      </c>
      <c r="K66" s="54"/>
    </row>
    <row r="67" spans="1:13" x14ac:dyDescent="0.3">
      <c r="A67" s="2" t="s">
        <v>76</v>
      </c>
      <c r="B67" s="74">
        <v>4</v>
      </c>
      <c r="C67" s="75">
        <v>200</v>
      </c>
      <c r="D67" s="76">
        <f t="shared" ref="D67:D68" si="15">C67*B67</f>
        <v>800</v>
      </c>
      <c r="E67" s="51"/>
      <c r="F67" s="52"/>
      <c r="G67" s="53">
        <f t="shared" ref="G67:G68" si="16">F67*E67</f>
        <v>0</v>
      </c>
      <c r="H67" s="51"/>
      <c r="I67" s="52"/>
      <c r="J67" s="53">
        <f t="shared" ref="J67:J68" si="17">I67*H67</f>
        <v>0</v>
      </c>
      <c r="K67" s="55"/>
    </row>
    <row r="68" spans="1:13" x14ac:dyDescent="0.3">
      <c r="A68" s="2" t="s">
        <v>81</v>
      </c>
      <c r="B68" s="74">
        <v>4</v>
      </c>
      <c r="C68" s="75">
        <v>10</v>
      </c>
      <c r="D68" s="76">
        <f t="shared" si="15"/>
        <v>40</v>
      </c>
      <c r="E68" s="51"/>
      <c r="F68" s="51"/>
      <c r="G68" s="53">
        <f t="shared" si="16"/>
        <v>0</v>
      </c>
      <c r="H68" s="51"/>
      <c r="I68" s="51"/>
      <c r="J68" s="53">
        <f t="shared" si="17"/>
        <v>0</v>
      </c>
      <c r="K68" s="55"/>
    </row>
    <row r="69" spans="1:13" ht="14.25" customHeight="1" x14ac:dyDescent="0.3">
      <c r="A69" s="24" t="s">
        <v>17</v>
      </c>
      <c r="B69" s="11"/>
      <c r="C69" s="11"/>
      <c r="D69" s="5">
        <f>SUM(D66:D68)</f>
        <v>920</v>
      </c>
      <c r="E69" s="4"/>
      <c r="F69" s="4"/>
      <c r="G69" s="5">
        <f>SUM(G66:G68)</f>
        <v>0</v>
      </c>
      <c r="H69" s="4"/>
      <c r="I69" s="4"/>
      <c r="J69" s="5">
        <f>SUM(J66:J68)</f>
        <v>0</v>
      </c>
      <c r="K69" s="5">
        <f>SUM(J69+G69+D69)</f>
        <v>920</v>
      </c>
    </row>
    <row r="70" spans="1:13" x14ac:dyDescent="0.3">
      <c r="A70" s="34" t="s">
        <v>35</v>
      </c>
      <c r="B70" s="74">
        <v>5</v>
      </c>
      <c r="C70" s="75">
        <v>10</v>
      </c>
      <c r="D70" s="76">
        <f>C70*B70</f>
        <v>50</v>
      </c>
      <c r="E70" s="51"/>
      <c r="F70" s="51"/>
      <c r="G70" s="53">
        <f>F70*E70</f>
        <v>0</v>
      </c>
      <c r="H70" s="51"/>
      <c r="I70" s="51"/>
      <c r="J70" s="53">
        <f>I70*H70</f>
        <v>0</v>
      </c>
      <c r="K70" s="53">
        <f>SUM(D70+G70+J70)</f>
        <v>50</v>
      </c>
      <c r="L70" s="12"/>
      <c r="M70" s="12"/>
    </row>
    <row r="71" spans="1:13" x14ac:dyDescent="0.3">
      <c r="A71" s="38" t="s">
        <v>52</v>
      </c>
      <c r="B71" s="39"/>
      <c r="C71" s="39"/>
      <c r="D71" s="40">
        <f>D70+D69</f>
        <v>970</v>
      </c>
      <c r="E71" s="41"/>
      <c r="F71" s="41"/>
      <c r="G71" s="40">
        <f>G70+G69</f>
        <v>0</v>
      </c>
      <c r="H71" s="41"/>
      <c r="I71" s="41"/>
      <c r="J71" s="40">
        <f>J70+J69</f>
        <v>0</v>
      </c>
      <c r="K71" s="40">
        <f>SUM(D71+G71+J71)</f>
        <v>970</v>
      </c>
    </row>
    <row r="72" spans="1:13" x14ac:dyDescent="0.3">
      <c r="A72" s="83" t="s">
        <v>152</v>
      </c>
      <c r="B72" s="83"/>
      <c r="C72" s="83"/>
      <c r="D72" s="83"/>
      <c r="E72" s="83"/>
      <c r="F72" s="83"/>
      <c r="G72" s="83"/>
      <c r="H72" s="83"/>
      <c r="I72" s="83"/>
      <c r="J72" s="83"/>
      <c r="K72" s="83"/>
    </row>
    <row r="73" spans="1:13" x14ac:dyDescent="0.3">
      <c r="A73" s="83" t="s">
        <v>153</v>
      </c>
      <c r="B73" s="83"/>
      <c r="C73" s="83"/>
      <c r="D73" s="83"/>
      <c r="E73" s="83"/>
      <c r="F73" s="83"/>
      <c r="G73" s="83"/>
      <c r="H73" s="83"/>
      <c r="I73" s="83"/>
      <c r="J73" s="83"/>
      <c r="K73" s="83"/>
    </row>
    <row r="74" spans="1:13" x14ac:dyDescent="0.3">
      <c r="A74" s="92" t="s">
        <v>31</v>
      </c>
      <c r="B74" s="92"/>
      <c r="C74" s="92"/>
      <c r="D74" s="92"/>
      <c r="E74" s="92"/>
      <c r="F74" s="92"/>
      <c r="G74" s="92"/>
      <c r="H74" s="92"/>
      <c r="I74" s="92"/>
      <c r="J74" s="92"/>
      <c r="K74" s="92"/>
    </row>
    <row r="75" spans="1:13" ht="51" customHeight="1" x14ac:dyDescent="0.3">
      <c r="A75" s="28" t="s">
        <v>71</v>
      </c>
      <c r="B75" s="99" t="s">
        <v>99</v>
      </c>
      <c r="C75" s="100"/>
      <c r="D75" s="101"/>
      <c r="E75" s="99"/>
      <c r="F75" s="100"/>
      <c r="G75" s="101"/>
      <c r="H75" s="99"/>
      <c r="I75" s="100"/>
      <c r="J75" s="101"/>
      <c r="K75" s="3"/>
      <c r="L75" s="13"/>
      <c r="M75" s="13"/>
    </row>
    <row r="76" spans="1:13" ht="51" customHeight="1" x14ac:dyDescent="0.3">
      <c r="A76" s="28" t="s">
        <v>7</v>
      </c>
      <c r="B76" s="105" t="s">
        <v>100</v>
      </c>
      <c r="C76" s="106"/>
      <c r="D76" s="107"/>
      <c r="E76" s="105"/>
      <c r="F76" s="106"/>
      <c r="G76" s="107"/>
      <c r="H76" s="105"/>
      <c r="I76" s="106"/>
      <c r="J76" s="107"/>
      <c r="K76" s="3"/>
      <c r="L76" s="14"/>
    </row>
    <row r="77" spans="1:13" x14ac:dyDescent="0.3">
      <c r="A77" s="89" t="s">
        <v>8</v>
      </c>
      <c r="B77" s="90"/>
      <c r="C77" s="90"/>
      <c r="D77" s="90"/>
      <c r="E77" s="90"/>
      <c r="F77" s="90"/>
      <c r="G77" s="90"/>
      <c r="H77" s="90"/>
      <c r="I77" s="90"/>
      <c r="J77" s="90"/>
      <c r="K77" s="91"/>
    </row>
    <row r="78" spans="1:13" x14ac:dyDescent="0.3">
      <c r="A78" s="2" t="s">
        <v>176</v>
      </c>
      <c r="B78" s="74">
        <v>1</v>
      </c>
      <c r="C78" s="75">
        <v>20</v>
      </c>
      <c r="D78" s="79">
        <f>C78*B78</f>
        <v>20</v>
      </c>
      <c r="E78" s="51"/>
      <c r="F78" s="52"/>
      <c r="G78" s="53">
        <f>F78*E78</f>
        <v>0</v>
      </c>
      <c r="H78" s="51"/>
      <c r="I78" s="52"/>
      <c r="J78" s="53">
        <f>I78*H78</f>
        <v>0</v>
      </c>
      <c r="K78" s="54"/>
    </row>
    <row r="79" spans="1:13" x14ac:dyDescent="0.3">
      <c r="A79" s="2" t="s">
        <v>101</v>
      </c>
      <c r="B79" s="74">
        <v>1</v>
      </c>
      <c r="C79" s="75">
        <v>20</v>
      </c>
      <c r="D79" s="79">
        <f t="shared" ref="D79:D81" si="18">C79*B79</f>
        <v>20</v>
      </c>
      <c r="E79" s="51"/>
      <c r="F79" s="52"/>
      <c r="G79" s="53">
        <v>0</v>
      </c>
      <c r="H79" s="51"/>
      <c r="I79" s="52"/>
      <c r="J79" s="53">
        <v>0</v>
      </c>
      <c r="K79" s="54"/>
    </row>
    <row r="80" spans="1:13" x14ac:dyDescent="0.3">
      <c r="A80" s="2" t="s">
        <v>102</v>
      </c>
      <c r="B80" s="74">
        <v>1</v>
      </c>
      <c r="C80" s="75">
        <v>40</v>
      </c>
      <c r="D80" s="79">
        <f t="shared" si="18"/>
        <v>40</v>
      </c>
      <c r="E80" s="51"/>
      <c r="F80" s="52"/>
      <c r="G80" s="53">
        <f t="shared" ref="G80:G81" si="19">F80*E80</f>
        <v>0</v>
      </c>
      <c r="H80" s="51"/>
      <c r="I80" s="52"/>
      <c r="J80" s="53">
        <f t="shared" ref="J80:J81" si="20">I80*H80</f>
        <v>0</v>
      </c>
      <c r="K80" s="55"/>
    </row>
    <row r="81" spans="1:13" x14ac:dyDescent="0.3">
      <c r="A81" s="2" t="s">
        <v>103</v>
      </c>
      <c r="B81" s="74">
        <v>1</v>
      </c>
      <c r="C81" s="75">
        <v>20</v>
      </c>
      <c r="D81" s="79">
        <f t="shared" si="18"/>
        <v>20</v>
      </c>
      <c r="E81" s="51"/>
      <c r="F81" s="51"/>
      <c r="G81" s="53">
        <f t="shared" si="19"/>
        <v>0</v>
      </c>
      <c r="H81" s="51"/>
      <c r="I81" s="51"/>
      <c r="J81" s="53">
        <f t="shared" si="20"/>
        <v>0</v>
      </c>
      <c r="K81" s="55"/>
    </row>
    <row r="82" spans="1:13" x14ac:dyDescent="0.3">
      <c r="A82" s="24" t="s">
        <v>33</v>
      </c>
      <c r="B82" s="11"/>
      <c r="C82" s="11"/>
      <c r="D82" s="5">
        <f>SUM(D78:D81)</f>
        <v>100</v>
      </c>
      <c r="E82" s="4"/>
      <c r="F82" s="4"/>
      <c r="G82" s="5">
        <f>SUM(G78:G81)</f>
        <v>0</v>
      </c>
      <c r="H82" s="4"/>
      <c r="I82" s="4"/>
      <c r="J82" s="5">
        <f>SUM(J78:J81)</f>
        <v>0</v>
      </c>
      <c r="K82" s="5">
        <f t="shared" ref="K82:K87" si="21">SUM(D82+G82+J82)</f>
        <v>100</v>
      </c>
      <c r="L82" s="16"/>
    </row>
    <row r="83" spans="1:13" x14ac:dyDescent="0.3">
      <c r="A83" s="59" t="s">
        <v>36</v>
      </c>
      <c r="B83" s="74">
        <v>5</v>
      </c>
      <c r="C83" s="75">
        <v>10</v>
      </c>
      <c r="D83" s="76">
        <f>C83*B83</f>
        <v>50</v>
      </c>
      <c r="E83" s="61"/>
      <c r="F83" s="51"/>
      <c r="G83" s="53">
        <f>F83*E83</f>
        <v>0</v>
      </c>
      <c r="H83" s="61"/>
      <c r="I83" s="51"/>
      <c r="J83" s="53">
        <f>I83*H83</f>
        <v>0</v>
      </c>
      <c r="K83" s="53">
        <f t="shared" si="21"/>
        <v>50</v>
      </c>
      <c r="L83" s="12"/>
      <c r="M83" s="12"/>
    </row>
    <row r="84" spans="1:13" x14ac:dyDescent="0.3">
      <c r="A84" s="38" t="s">
        <v>53</v>
      </c>
      <c r="B84" s="62"/>
      <c r="C84" s="50"/>
      <c r="D84" s="40">
        <f>D83+D82</f>
        <v>150</v>
      </c>
      <c r="E84" s="63"/>
      <c r="F84" s="39"/>
      <c r="G84" s="40">
        <f>G83+G82</f>
        <v>0</v>
      </c>
      <c r="H84" s="63"/>
      <c r="I84" s="39"/>
      <c r="J84" s="40">
        <f>J83+J82</f>
        <v>0</v>
      </c>
      <c r="K84" s="40">
        <f t="shared" si="21"/>
        <v>150</v>
      </c>
      <c r="L84" s="12"/>
      <c r="M84" s="12"/>
    </row>
    <row r="85" spans="1:13" x14ac:dyDescent="0.3">
      <c r="A85" s="26" t="s">
        <v>54</v>
      </c>
      <c r="B85" s="17"/>
      <c r="C85" s="7"/>
      <c r="D85" s="9">
        <f>SUM(D69+D82)</f>
        <v>1020</v>
      </c>
      <c r="E85" s="64"/>
      <c r="F85" s="65"/>
      <c r="G85" s="9">
        <f>SUM(G69+G82)</f>
        <v>0</v>
      </c>
      <c r="H85" s="64"/>
      <c r="I85" s="65"/>
      <c r="J85" s="9">
        <f>SUM(J69+J82)</f>
        <v>0</v>
      </c>
      <c r="K85" s="9">
        <f t="shared" si="21"/>
        <v>1020</v>
      </c>
      <c r="L85" s="12"/>
      <c r="M85" s="12"/>
    </row>
    <row r="86" spans="1:13" x14ac:dyDescent="0.3">
      <c r="A86" s="26" t="s">
        <v>55</v>
      </c>
      <c r="B86" s="17"/>
      <c r="C86" s="7"/>
      <c r="D86" s="9">
        <f>D83+D70</f>
        <v>100</v>
      </c>
      <c r="E86" s="64"/>
      <c r="F86" s="65"/>
      <c r="G86" s="9">
        <f>G83+G70</f>
        <v>0</v>
      </c>
      <c r="H86" s="64"/>
      <c r="I86" s="65"/>
      <c r="J86" s="9">
        <f>J83+J70</f>
        <v>0</v>
      </c>
      <c r="K86" s="9">
        <f t="shared" si="21"/>
        <v>100</v>
      </c>
      <c r="L86" s="12"/>
      <c r="M86" s="12"/>
    </row>
    <row r="87" spans="1:13" x14ac:dyDescent="0.3">
      <c r="A87" s="29" t="s">
        <v>61</v>
      </c>
      <c r="B87" s="20"/>
      <c r="C87" s="20"/>
      <c r="D87" s="19">
        <f>SUM(D85:D86)</f>
        <v>1120</v>
      </c>
      <c r="E87" s="22"/>
      <c r="F87" s="22"/>
      <c r="G87" s="19">
        <f>SUM(G85:G86)</f>
        <v>0</v>
      </c>
      <c r="H87" s="22"/>
      <c r="I87" s="22"/>
      <c r="J87" s="19">
        <f>SUM(J85:J86)</f>
        <v>0</v>
      </c>
      <c r="K87" s="19">
        <f t="shared" si="21"/>
        <v>1120</v>
      </c>
    </row>
    <row r="88" spans="1:13" x14ac:dyDescent="0.3">
      <c r="A88" s="30"/>
      <c r="B88" s="30"/>
      <c r="C88" s="30"/>
      <c r="D88" s="32"/>
      <c r="E88" s="31"/>
      <c r="F88" s="31"/>
      <c r="G88" s="31"/>
      <c r="H88" s="31"/>
      <c r="I88" s="31"/>
      <c r="J88" s="31"/>
      <c r="K88" s="31"/>
    </row>
    <row r="89" spans="1:13" x14ac:dyDescent="0.3">
      <c r="A89" s="108" t="s">
        <v>18</v>
      </c>
      <c r="B89" s="108"/>
      <c r="C89" s="108"/>
      <c r="D89" s="108"/>
      <c r="E89" s="108"/>
      <c r="F89" s="108"/>
      <c r="G89" s="108"/>
      <c r="H89" s="108"/>
      <c r="I89" s="108"/>
      <c r="J89" s="108"/>
      <c r="K89" s="108"/>
    </row>
    <row r="90" spans="1:13" x14ac:dyDescent="0.3">
      <c r="A90" s="92" t="s">
        <v>19</v>
      </c>
      <c r="B90" s="92"/>
      <c r="C90" s="92"/>
      <c r="D90" s="92"/>
      <c r="E90" s="92"/>
      <c r="F90" s="92"/>
      <c r="G90" s="92"/>
      <c r="H90" s="92"/>
      <c r="I90" s="92"/>
      <c r="J90" s="92"/>
      <c r="K90" s="92"/>
    </row>
    <row r="91" spans="1:13" ht="186" customHeight="1" x14ac:dyDescent="0.3">
      <c r="A91" s="28" t="s">
        <v>71</v>
      </c>
      <c r="B91" s="96" t="s">
        <v>144</v>
      </c>
      <c r="C91" s="97"/>
      <c r="D91" s="98"/>
      <c r="E91" s="99"/>
      <c r="F91" s="100"/>
      <c r="G91" s="101"/>
      <c r="H91" s="99"/>
      <c r="I91" s="100"/>
      <c r="J91" s="101"/>
      <c r="K91" s="3"/>
      <c r="L91" s="72" t="s">
        <v>145</v>
      </c>
      <c r="M91" s="13"/>
    </row>
    <row r="92" spans="1:13" ht="51" customHeight="1" x14ac:dyDescent="0.3">
      <c r="A92" s="28" t="s">
        <v>7</v>
      </c>
      <c r="B92" s="105"/>
      <c r="C92" s="106"/>
      <c r="D92" s="107"/>
      <c r="E92" s="105"/>
      <c r="F92" s="106"/>
      <c r="G92" s="107"/>
      <c r="H92" s="105"/>
      <c r="I92" s="106"/>
      <c r="J92" s="107"/>
      <c r="K92" s="3"/>
      <c r="L92" s="14"/>
    </row>
    <row r="93" spans="1:13" x14ac:dyDescent="0.3">
      <c r="A93" s="89" t="s">
        <v>8</v>
      </c>
      <c r="B93" s="90"/>
      <c r="C93" s="90"/>
      <c r="D93" s="90"/>
      <c r="E93" s="90"/>
      <c r="F93" s="90"/>
      <c r="G93" s="90"/>
      <c r="H93" s="90"/>
      <c r="I93" s="90"/>
      <c r="J93" s="90"/>
      <c r="K93" s="91"/>
    </row>
    <row r="94" spans="1:13" x14ac:dyDescent="0.3">
      <c r="A94" s="2" t="s">
        <v>108</v>
      </c>
      <c r="B94" s="74">
        <v>1</v>
      </c>
      <c r="C94" s="75">
        <v>30</v>
      </c>
      <c r="D94" s="79">
        <f t="shared" ref="D94:D103" si="22">C94*B94</f>
        <v>30</v>
      </c>
      <c r="E94" s="51"/>
      <c r="F94" s="52"/>
      <c r="G94" s="53">
        <f>F94*E94</f>
        <v>0</v>
      </c>
      <c r="H94" s="51"/>
      <c r="I94" s="52"/>
      <c r="J94" s="53">
        <f t="shared" ref="J94:J103" si="23">I94*H94</f>
        <v>0</v>
      </c>
      <c r="K94" s="54"/>
    </row>
    <row r="95" spans="1:13" x14ac:dyDescent="0.3">
      <c r="A95" s="2" t="s">
        <v>107</v>
      </c>
      <c r="B95" s="74">
        <v>1</v>
      </c>
      <c r="C95" s="75">
        <v>20</v>
      </c>
      <c r="D95" s="79">
        <f t="shared" si="22"/>
        <v>20</v>
      </c>
      <c r="E95" s="51"/>
      <c r="F95" s="52"/>
      <c r="G95" s="53">
        <f t="shared" ref="G95:G103" si="24">F95*E95</f>
        <v>0</v>
      </c>
      <c r="H95" s="51"/>
      <c r="I95" s="52"/>
      <c r="J95" s="53">
        <f t="shared" si="23"/>
        <v>0</v>
      </c>
      <c r="K95" s="54"/>
    </row>
    <row r="96" spans="1:13" x14ac:dyDescent="0.3">
      <c r="A96" s="2" t="s">
        <v>106</v>
      </c>
      <c r="B96" s="74">
        <v>1</v>
      </c>
      <c r="C96" s="75">
        <v>20</v>
      </c>
      <c r="D96" s="79">
        <f t="shared" si="22"/>
        <v>20</v>
      </c>
      <c r="E96" s="51"/>
      <c r="F96" s="52"/>
      <c r="G96" s="53">
        <f t="shared" si="24"/>
        <v>0</v>
      </c>
      <c r="H96" s="51"/>
      <c r="I96" s="52"/>
      <c r="J96" s="53">
        <f t="shared" si="23"/>
        <v>0</v>
      </c>
      <c r="K96" s="54"/>
    </row>
    <row r="97" spans="1:13" x14ac:dyDescent="0.3">
      <c r="A97" s="2" t="s">
        <v>105</v>
      </c>
      <c r="B97" s="74">
        <v>1</v>
      </c>
      <c r="C97" s="75">
        <v>30</v>
      </c>
      <c r="D97" s="79">
        <f t="shared" si="22"/>
        <v>30</v>
      </c>
      <c r="E97" s="51"/>
      <c r="F97" s="52"/>
      <c r="G97" s="53">
        <f t="shared" si="24"/>
        <v>0</v>
      </c>
      <c r="H97" s="51"/>
      <c r="I97" s="52"/>
      <c r="J97" s="53">
        <f t="shared" si="23"/>
        <v>0</v>
      </c>
      <c r="K97" s="54"/>
    </row>
    <row r="98" spans="1:13" x14ac:dyDescent="0.3">
      <c r="A98" s="2" t="s">
        <v>104</v>
      </c>
      <c r="B98" s="74">
        <v>1</v>
      </c>
      <c r="C98" s="75">
        <v>10</v>
      </c>
      <c r="D98" s="79">
        <f t="shared" si="22"/>
        <v>10</v>
      </c>
      <c r="E98" s="51"/>
      <c r="F98" s="52"/>
      <c r="G98" s="53">
        <f t="shared" si="24"/>
        <v>0</v>
      </c>
      <c r="H98" s="51"/>
      <c r="I98" s="52"/>
      <c r="J98" s="53">
        <f t="shared" si="23"/>
        <v>0</v>
      </c>
      <c r="K98" s="54"/>
    </row>
    <row r="99" spans="1:13" x14ac:dyDescent="0.3">
      <c r="A99" s="2" t="s">
        <v>109</v>
      </c>
      <c r="B99" s="74">
        <v>10000</v>
      </c>
      <c r="C99" s="75">
        <v>0.25</v>
      </c>
      <c r="D99" s="79">
        <f t="shared" si="22"/>
        <v>2500</v>
      </c>
      <c r="E99" s="51"/>
      <c r="F99" s="52"/>
      <c r="G99" s="53">
        <f t="shared" si="24"/>
        <v>0</v>
      </c>
      <c r="H99" s="51"/>
      <c r="I99" s="52"/>
      <c r="J99" s="53">
        <f t="shared" si="23"/>
        <v>0</v>
      </c>
      <c r="K99" s="54"/>
    </row>
    <row r="100" spans="1:13" x14ac:dyDescent="0.3">
      <c r="A100" s="2" t="s">
        <v>110</v>
      </c>
      <c r="B100" s="74">
        <v>20000</v>
      </c>
      <c r="C100" s="75">
        <v>0.25</v>
      </c>
      <c r="D100" s="79">
        <f t="shared" si="22"/>
        <v>5000</v>
      </c>
      <c r="E100" s="51"/>
      <c r="F100" s="52"/>
      <c r="G100" s="53">
        <f t="shared" si="24"/>
        <v>0</v>
      </c>
      <c r="H100" s="51"/>
      <c r="I100" s="52"/>
      <c r="J100" s="53">
        <f t="shared" si="23"/>
        <v>0</v>
      </c>
      <c r="K100" s="54"/>
    </row>
    <row r="101" spans="1:13" x14ac:dyDescent="0.3">
      <c r="A101" s="2" t="s">
        <v>111</v>
      </c>
      <c r="B101" s="74">
        <v>200</v>
      </c>
      <c r="C101" s="75">
        <v>2</v>
      </c>
      <c r="D101" s="79">
        <f t="shared" si="22"/>
        <v>400</v>
      </c>
      <c r="E101" s="51"/>
      <c r="F101" s="52"/>
      <c r="G101" s="53">
        <f t="shared" si="24"/>
        <v>0</v>
      </c>
      <c r="H101" s="51"/>
      <c r="I101" s="52"/>
      <c r="J101" s="53">
        <f t="shared" si="23"/>
        <v>0</v>
      </c>
      <c r="K101" s="54"/>
    </row>
    <row r="102" spans="1:13" x14ac:dyDescent="0.3">
      <c r="A102" s="2" t="s">
        <v>112</v>
      </c>
      <c r="B102" s="74">
        <v>200</v>
      </c>
      <c r="C102" s="75">
        <v>3</v>
      </c>
      <c r="D102" s="79">
        <f t="shared" si="22"/>
        <v>600</v>
      </c>
      <c r="E102" s="51"/>
      <c r="F102" s="52"/>
      <c r="G102" s="53">
        <f t="shared" si="24"/>
        <v>0</v>
      </c>
      <c r="H102" s="51"/>
      <c r="I102" s="52"/>
      <c r="J102" s="53">
        <f t="shared" si="23"/>
        <v>0</v>
      </c>
      <c r="K102" s="54"/>
    </row>
    <row r="103" spans="1:13" x14ac:dyDescent="0.3">
      <c r="A103" s="2" t="s">
        <v>113</v>
      </c>
      <c r="B103" s="74">
        <v>7</v>
      </c>
      <c r="C103" s="75">
        <v>5</v>
      </c>
      <c r="D103" s="79">
        <f t="shared" si="22"/>
        <v>35</v>
      </c>
      <c r="E103" s="51"/>
      <c r="F103" s="52"/>
      <c r="G103" s="53">
        <f t="shared" si="24"/>
        <v>0</v>
      </c>
      <c r="H103" s="51"/>
      <c r="I103" s="52"/>
      <c r="J103" s="53">
        <f t="shared" si="23"/>
        <v>0</v>
      </c>
      <c r="K103" s="55"/>
    </row>
    <row r="104" spans="1:13" x14ac:dyDescent="0.3">
      <c r="A104" s="2" t="s">
        <v>139</v>
      </c>
      <c r="B104" s="74"/>
      <c r="C104" s="75"/>
      <c r="D104" s="79"/>
      <c r="E104" s="51"/>
      <c r="F104" s="51"/>
      <c r="G104" s="53"/>
      <c r="H104" s="51"/>
      <c r="I104" s="51"/>
      <c r="J104" s="53"/>
      <c r="K104" s="55"/>
    </row>
    <row r="105" spans="1:13" x14ac:dyDescent="0.3">
      <c r="A105" s="24" t="s">
        <v>20</v>
      </c>
      <c r="B105" s="24"/>
      <c r="C105" s="24"/>
      <c r="D105" s="5">
        <f>SUM(D94:D104)</f>
        <v>8645</v>
      </c>
      <c r="E105" s="25"/>
      <c r="F105" s="25"/>
      <c r="G105" s="5">
        <f>SUM(G94:G104)</f>
        <v>0</v>
      </c>
      <c r="H105" s="25"/>
      <c r="I105" s="25"/>
      <c r="J105" s="5">
        <f>SUM(J94:J104)</f>
        <v>0</v>
      </c>
      <c r="K105" s="33">
        <f>SUM(D105+G105+J105)</f>
        <v>8645</v>
      </c>
    </row>
    <row r="106" spans="1:13" x14ac:dyDescent="0.3">
      <c r="A106" s="59" t="s">
        <v>40</v>
      </c>
      <c r="B106" s="74">
        <v>12</v>
      </c>
      <c r="C106" s="75">
        <v>10</v>
      </c>
      <c r="D106" s="76">
        <f>C106*B106</f>
        <v>120</v>
      </c>
      <c r="E106" s="55"/>
      <c r="F106" s="55"/>
      <c r="G106" s="53">
        <f>F106*E106</f>
        <v>0</v>
      </c>
      <c r="H106" s="55"/>
      <c r="I106" s="55"/>
      <c r="J106" s="53">
        <f>I106*H106</f>
        <v>0</v>
      </c>
      <c r="K106" s="53">
        <f>SUM(D106+G106+J106)</f>
        <v>120</v>
      </c>
    </row>
    <row r="107" spans="1:13" x14ac:dyDescent="0.3">
      <c r="A107" s="38" t="s">
        <v>56</v>
      </c>
      <c r="B107" s="50"/>
      <c r="C107" s="50"/>
      <c r="D107" s="40">
        <f>D106+D105</f>
        <v>8765</v>
      </c>
      <c r="E107" s="66"/>
      <c r="F107" s="66"/>
      <c r="G107" s="40">
        <f>G106+G105</f>
        <v>0</v>
      </c>
      <c r="H107" s="66"/>
      <c r="I107" s="66"/>
      <c r="J107" s="40">
        <f>J106+J105</f>
        <v>0</v>
      </c>
      <c r="K107" s="40">
        <f>SUM(D107+G107+J107)</f>
        <v>8765</v>
      </c>
    </row>
    <row r="108" spans="1:13" x14ac:dyDescent="0.3">
      <c r="A108" s="92" t="s">
        <v>21</v>
      </c>
      <c r="B108" s="92"/>
      <c r="C108" s="92"/>
      <c r="D108" s="92"/>
      <c r="E108" s="92"/>
      <c r="F108" s="92"/>
      <c r="G108" s="92"/>
      <c r="H108" s="92"/>
      <c r="I108" s="92"/>
      <c r="J108" s="92"/>
      <c r="K108" s="92"/>
    </row>
    <row r="109" spans="1:13" ht="51" customHeight="1" x14ac:dyDescent="0.3">
      <c r="A109" s="28" t="s">
        <v>71</v>
      </c>
      <c r="B109" s="99"/>
      <c r="C109" s="100"/>
      <c r="D109" s="101"/>
      <c r="E109" s="99"/>
      <c r="F109" s="100"/>
      <c r="G109" s="101"/>
      <c r="H109" s="99"/>
      <c r="I109" s="100"/>
      <c r="J109" s="101"/>
      <c r="K109" s="3"/>
      <c r="L109" s="13"/>
      <c r="M109" s="13"/>
    </row>
    <row r="110" spans="1:13" ht="51" customHeight="1" x14ac:dyDescent="0.3">
      <c r="A110" s="28" t="s">
        <v>7</v>
      </c>
      <c r="B110" s="105"/>
      <c r="C110" s="106"/>
      <c r="D110" s="107"/>
      <c r="E110" s="105"/>
      <c r="F110" s="106"/>
      <c r="G110" s="107"/>
      <c r="H110" s="105"/>
      <c r="I110" s="106"/>
      <c r="J110" s="107"/>
      <c r="K110" s="3"/>
      <c r="L110" s="14"/>
    </row>
    <row r="111" spans="1:13" x14ac:dyDescent="0.3">
      <c r="A111" s="89" t="s">
        <v>8</v>
      </c>
      <c r="B111" s="90"/>
      <c r="C111" s="90"/>
      <c r="D111" s="90"/>
      <c r="E111" s="90"/>
      <c r="F111" s="90"/>
      <c r="G111" s="90"/>
      <c r="H111" s="90"/>
      <c r="I111" s="90"/>
      <c r="J111" s="90"/>
      <c r="K111" s="91"/>
    </row>
    <row r="112" spans="1:13" x14ac:dyDescent="0.3">
      <c r="A112" s="2"/>
      <c r="B112" s="51"/>
      <c r="C112" s="52"/>
      <c r="D112" s="53">
        <f>C112*B112</f>
        <v>0</v>
      </c>
      <c r="E112" s="51"/>
      <c r="F112" s="52"/>
      <c r="G112" s="53">
        <f>F112*E112</f>
        <v>0</v>
      </c>
      <c r="H112" s="51"/>
      <c r="I112" s="52"/>
      <c r="J112" s="53">
        <f>I112*H112</f>
        <v>0</v>
      </c>
      <c r="K112" s="54"/>
    </row>
    <row r="113" spans="1:13" x14ac:dyDescent="0.3">
      <c r="A113" s="2"/>
      <c r="B113" s="51"/>
      <c r="C113" s="52"/>
      <c r="D113" s="53">
        <f t="shared" ref="D113:D114" si="25">C113*B113</f>
        <v>0</v>
      </c>
      <c r="E113" s="51"/>
      <c r="F113" s="52"/>
      <c r="G113" s="53">
        <f t="shared" ref="G113:G114" si="26">F113*E113</f>
        <v>0</v>
      </c>
      <c r="H113" s="51"/>
      <c r="I113" s="52"/>
      <c r="J113" s="53">
        <f t="shared" ref="J113:J114" si="27">I113*H113</f>
        <v>0</v>
      </c>
      <c r="K113" s="55"/>
    </row>
    <row r="114" spans="1:13" x14ac:dyDescent="0.3">
      <c r="A114" s="2"/>
      <c r="B114" s="51"/>
      <c r="C114" s="51"/>
      <c r="D114" s="53">
        <f t="shared" si="25"/>
        <v>0</v>
      </c>
      <c r="E114" s="51"/>
      <c r="F114" s="51"/>
      <c r="G114" s="53">
        <f t="shared" si="26"/>
        <v>0</v>
      </c>
      <c r="H114" s="51"/>
      <c r="I114" s="51"/>
      <c r="J114" s="53">
        <f t="shared" si="27"/>
        <v>0</v>
      </c>
      <c r="K114" s="55"/>
    </row>
    <row r="115" spans="1:13" x14ac:dyDescent="0.3">
      <c r="A115" s="24" t="s">
        <v>22</v>
      </c>
      <c r="B115" s="24"/>
      <c r="C115" s="24"/>
      <c r="D115" s="5">
        <f>SUM(D112:D114)</f>
        <v>0</v>
      </c>
      <c r="E115" s="56"/>
      <c r="F115" s="56"/>
      <c r="G115" s="5">
        <f>SUM(G112:G114)</f>
        <v>0</v>
      </c>
      <c r="H115" s="56"/>
      <c r="I115" s="56"/>
      <c r="J115" s="5">
        <f>SUM(J112:J114)</f>
        <v>0</v>
      </c>
      <c r="K115" s="5">
        <f>SUM(D115+G115+J115)</f>
        <v>0</v>
      </c>
    </row>
    <row r="116" spans="1:13" x14ac:dyDescent="0.3">
      <c r="A116" s="51" t="s">
        <v>37</v>
      </c>
      <c r="B116" s="51"/>
      <c r="C116" s="51"/>
      <c r="D116" s="53">
        <f>C116*B116</f>
        <v>0</v>
      </c>
      <c r="E116" s="55"/>
      <c r="F116" s="55"/>
      <c r="G116" s="53">
        <f>F116*E116</f>
        <v>0</v>
      </c>
      <c r="H116" s="55"/>
      <c r="I116" s="55"/>
      <c r="J116" s="53">
        <f>I116*H116</f>
        <v>0</v>
      </c>
      <c r="K116" s="53">
        <f>SUM(D116+G116+J116)</f>
        <v>0</v>
      </c>
    </row>
    <row r="117" spans="1:13" x14ac:dyDescent="0.3">
      <c r="A117" s="38" t="s">
        <v>57</v>
      </c>
      <c r="B117" s="50"/>
      <c r="C117" s="50"/>
      <c r="D117" s="40">
        <f>D116+D115</f>
        <v>0</v>
      </c>
      <c r="E117" s="66"/>
      <c r="F117" s="66"/>
      <c r="G117" s="40">
        <f>G116+G115</f>
        <v>0</v>
      </c>
      <c r="H117" s="66"/>
      <c r="I117" s="66"/>
      <c r="J117" s="40">
        <f>J116+J115</f>
        <v>0</v>
      </c>
      <c r="K117" s="40">
        <f>SUM(D117+G117+J117)</f>
        <v>0</v>
      </c>
    </row>
    <row r="118" spans="1:13" x14ac:dyDescent="0.3">
      <c r="A118" s="26" t="s">
        <v>58</v>
      </c>
      <c r="B118" s="7"/>
      <c r="C118" s="7"/>
      <c r="D118" s="9">
        <f>SUM(D105+D115)</f>
        <v>8645</v>
      </c>
      <c r="E118" s="8"/>
      <c r="F118" s="8"/>
      <c r="G118" s="9">
        <f>SUM(G105+G115)</f>
        <v>0</v>
      </c>
      <c r="H118" s="8"/>
      <c r="I118" s="8"/>
      <c r="J118" s="9">
        <f>SUM(J105+J115)</f>
        <v>0</v>
      </c>
      <c r="K118" s="9">
        <f>SUM(D118+G118+J118)</f>
        <v>8645</v>
      </c>
    </row>
    <row r="119" spans="1:13" x14ac:dyDescent="0.3">
      <c r="A119" s="26" t="s">
        <v>59</v>
      </c>
      <c r="B119" s="7"/>
      <c r="C119" s="7"/>
      <c r="D119" s="9">
        <f>D116+D106</f>
        <v>120</v>
      </c>
      <c r="E119" s="8"/>
      <c r="F119" s="8"/>
      <c r="G119" s="9">
        <f>G116+G106</f>
        <v>0</v>
      </c>
      <c r="H119" s="8"/>
      <c r="I119" s="8"/>
      <c r="J119" s="9">
        <f>J116+J106</f>
        <v>0</v>
      </c>
      <c r="K119" s="9">
        <f>SUM(D119+G119+J119)</f>
        <v>120</v>
      </c>
    </row>
    <row r="120" spans="1:13" x14ac:dyDescent="0.3">
      <c r="A120" s="29" t="s">
        <v>60</v>
      </c>
      <c r="B120" s="18"/>
      <c r="C120" s="18"/>
      <c r="D120" s="19">
        <f>SUM(D118:D119)</f>
        <v>8765</v>
      </c>
      <c r="E120" s="21"/>
      <c r="F120" s="21"/>
      <c r="G120" s="19">
        <f>SUM(G118:G119)</f>
        <v>0</v>
      </c>
      <c r="H120" s="21"/>
      <c r="I120" s="21"/>
      <c r="J120" s="19">
        <f>SUM(J118:J119)</f>
        <v>0</v>
      </c>
      <c r="K120" s="19">
        <f>SUM(K118:K119)</f>
        <v>8765</v>
      </c>
    </row>
    <row r="121" spans="1:13" x14ac:dyDescent="0.3">
      <c r="A121" s="67"/>
      <c r="B121" s="68"/>
      <c r="C121" s="68"/>
      <c r="D121" s="37"/>
      <c r="E121" s="69"/>
      <c r="F121" s="69"/>
      <c r="G121" s="37"/>
      <c r="H121" s="69"/>
      <c r="I121" s="69"/>
      <c r="J121" s="37"/>
      <c r="K121" s="37"/>
    </row>
    <row r="122" spans="1:13" x14ac:dyDescent="0.3">
      <c r="A122" s="108" t="s">
        <v>23</v>
      </c>
      <c r="B122" s="108"/>
      <c r="C122" s="108"/>
      <c r="D122" s="108"/>
      <c r="E122" s="108"/>
      <c r="F122" s="108"/>
      <c r="G122" s="108"/>
      <c r="H122" s="108"/>
      <c r="I122" s="108"/>
      <c r="J122" s="108"/>
      <c r="K122" s="108"/>
    </row>
    <row r="123" spans="1:13" x14ac:dyDescent="0.3">
      <c r="A123" s="92" t="s">
        <v>32</v>
      </c>
      <c r="B123" s="92"/>
      <c r="C123" s="92"/>
      <c r="D123" s="92"/>
      <c r="E123" s="92"/>
      <c r="F123" s="92"/>
      <c r="G123" s="92"/>
      <c r="H123" s="92"/>
      <c r="I123" s="92"/>
      <c r="J123" s="92"/>
      <c r="K123" s="92"/>
    </row>
    <row r="124" spans="1:13" ht="51" customHeight="1" x14ac:dyDescent="0.3">
      <c r="A124" s="28" t="s">
        <v>71</v>
      </c>
      <c r="B124" s="96" t="s">
        <v>146</v>
      </c>
      <c r="C124" s="97"/>
      <c r="D124" s="98"/>
      <c r="E124" s="99"/>
      <c r="F124" s="100"/>
      <c r="G124" s="101"/>
      <c r="H124" s="99"/>
      <c r="I124" s="100"/>
      <c r="J124" s="101"/>
      <c r="K124" s="3"/>
      <c r="L124" s="13"/>
      <c r="M124" s="13"/>
    </row>
    <row r="125" spans="1:13" ht="51" customHeight="1" x14ac:dyDescent="0.3">
      <c r="A125" s="28" t="s">
        <v>7</v>
      </c>
      <c r="B125" s="102" t="s">
        <v>79</v>
      </c>
      <c r="C125" s="103"/>
      <c r="D125" s="104"/>
      <c r="E125" s="105"/>
      <c r="F125" s="106"/>
      <c r="G125" s="107"/>
      <c r="H125" s="105"/>
      <c r="I125" s="106"/>
      <c r="J125" s="107"/>
      <c r="K125" s="3"/>
      <c r="L125" s="14"/>
    </row>
    <row r="126" spans="1:13" x14ac:dyDescent="0.3">
      <c r="A126" s="89" t="s">
        <v>8</v>
      </c>
      <c r="B126" s="90"/>
      <c r="C126" s="90"/>
      <c r="D126" s="90"/>
      <c r="E126" s="90"/>
      <c r="F126" s="90"/>
      <c r="G126" s="90"/>
      <c r="H126" s="90"/>
      <c r="I126" s="90"/>
      <c r="J126" s="90"/>
      <c r="K126" s="91"/>
    </row>
    <row r="127" spans="1:13" x14ac:dyDescent="0.3">
      <c r="A127" s="73" t="s">
        <v>114</v>
      </c>
      <c r="B127" s="74">
        <v>1</v>
      </c>
      <c r="C127" s="75">
        <v>100</v>
      </c>
      <c r="D127" s="76">
        <f t="shared" ref="D127:D129" si="28">C127*B127</f>
        <v>100</v>
      </c>
      <c r="E127" s="78"/>
      <c r="F127" s="78"/>
      <c r="G127" s="53">
        <f t="shared" ref="G127:G130" si="29">F127*E127</f>
        <v>0</v>
      </c>
      <c r="H127" s="78"/>
      <c r="I127" s="78"/>
      <c r="J127" s="53">
        <f t="shared" ref="J127:J132" si="30">I127*H127</f>
        <v>0</v>
      </c>
      <c r="K127" s="78"/>
    </row>
    <row r="128" spans="1:13" x14ac:dyDescent="0.3">
      <c r="A128" s="73" t="s">
        <v>115</v>
      </c>
      <c r="B128" s="74">
        <v>40</v>
      </c>
      <c r="C128" s="75">
        <v>5</v>
      </c>
      <c r="D128" s="76">
        <f t="shared" si="28"/>
        <v>200</v>
      </c>
      <c r="E128" s="78"/>
      <c r="F128" s="78"/>
      <c r="G128" s="53">
        <f t="shared" si="29"/>
        <v>0</v>
      </c>
      <c r="H128" s="78"/>
      <c r="I128" s="78"/>
      <c r="J128" s="53">
        <f t="shared" si="30"/>
        <v>0</v>
      </c>
      <c r="K128" s="78"/>
    </row>
    <row r="129" spans="1:13" x14ac:dyDescent="0.3">
      <c r="A129" s="73" t="s">
        <v>134</v>
      </c>
      <c r="B129" s="74">
        <v>1</v>
      </c>
      <c r="C129" s="75">
        <v>10</v>
      </c>
      <c r="D129" s="76">
        <f t="shared" si="28"/>
        <v>10</v>
      </c>
      <c r="E129" s="78"/>
      <c r="F129" s="78"/>
      <c r="G129" s="53">
        <f t="shared" si="29"/>
        <v>0</v>
      </c>
      <c r="H129" s="78"/>
      <c r="I129" s="78"/>
      <c r="J129" s="53">
        <f t="shared" si="30"/>
        <v>0</v>
      </c>
      <c r="K129" s="78"/>
    </row>
    <row r="130" spans="1:13" x14ac:dyDescent="0.3">
      <c r="A130" s="73" t="s">
        <v>116</v>
      </c>
      <c r="B130" s="74">
        <v>1</v>
      </c>
      <c r="C130" s="75">
        <v>10</v>
      </c>
      <c r="D130" s="76">
        <f>C130*B130</f>
        <v>10</v>
      </c>
      <c r="E130" s="78"/>
      <c r="F130" s="78"/>
      <c r="G130" s="53">
        <f t="shared" si="29"/>
        <v>0</v>
      </c>
      <c r="H130" s="78"/>
      <c r="I130" s="78"/>
      <c r="J130" s="53">
        <f t="shared" si="30"/>
        <v>0</v>
      </c>
      <c r="K130" s="78"/>
    </row>
    <row r="131" spans="1:13" x14ac:dyDescent="0.3">
      <c r="A131" s="2" t="s">
        <v>117</v>
      </c>
      <c r="B131" s="74">
        <v>40</v>
      </c>
      <c r="C131" s="75">
        <v>10</v>
      </c>
      <c r="D131" s="76">
        <f t="shared" ref="D131" si="31">C131*B131</f>
        <v>400</v>
      </c>
      <c r="E131" s="51"/>
      <c r="F131" s="52"/>
      <c r="G131" s="53">
        <f>F131*E131</f>
        <v>0</v>
      </c>
      <c r="H131" s="51"/>
      <c r="I131" s="52"/>
      <c r="J131" s="53">
        <f t="shared" si="30"/>
        <v>0</v>
      </c>
      <c r="K131" s="54"/>
    </row>
    <row r="132" spans="1:13" x14ac:dyDescent="0.3">
      <c r="A132" s="2" t="s">
        <v>75</v>
      </c>
      <c r="B132" s="74">
        <v>1</v>
      </c>
      <c r="C132" s="75">
        <v>20</v>
      </c>
      <c r="D132" s="76">
        <f>C132*B132</f>
        <v>20</v>
      </c>
      <c r="E132" s="51"/>
      <c r="F132" s="51"/>
      <c r="G132" s="53">
        <f t="shared" ref="G132" si="32">F132*E132</f>
        <v>0</v>
      </c>
      <c r="H132" s="51"/>
      <c r="I132" s="51"/>
      <c r="J132" s="53">
        <f t="shared" si="30"/>
        <v>0</v>
      </c>
      <c r="K132" s="55"/>
    </row>
    <row r="133" spans="1:13" x14ac:dyDescent="0.3">
      <c r="A133" s="24" t="s">
        <v>24</v>
      </c>
      <c r="B133" s="24"/>
      <c r="C133" s="24"/>
      <c r="D133" s="5">
        <f>SUM(D127:D132)</f>
        <v>740</v>
      </c>
      <c r="E133" s="25"/>
      <c r="F133" s="25"/>
      <c r="G133" s="5">
        <f>SUM(G127:G132)</f>
        <v>0</v>
      </c>
      <c r="H133" s="25"/>
      <c r="I133" s="25"/>
      <c r="J133" s="5">
        <f>SUM(J127:J132)</f>
        <v>0</v>
      </c>
      <c r="K133" s="5">
        <f>SUM(J133+G133+D133)</f>
        <v>740</v>
      </c>
    </row>
    <row r="134" spans="1:13" x14ac:dyDescent="0.3">
      <c r="A134" s="59" t="s">
        <v>41</v>
      </c>
      <c r="B134" s="74">
        <v>20.5</v>
      </c>
      <c r="C134" s="75">
        <v>5</v>
      </c>
      <c r="D134" s="76">
        <f>C134*B134</f>
        <v>102.5</v>
      </c>
      <c r="E134" s="55"/>
      <c r="F134" s="55"/>
      <c r="G134" s="53">
        <f>F134*E134</f>
        <v>0</v>
      </c>
      <c r="H134" s="55"/>
      <c r="I134" s="55"/>
      <c r="J134" s="53">
        <f>I134*H134</f>
        <v>0</v>
      </c>
      <c r="K134" s="53">
        <f>SUM(D134+G134+J134)</f>
        <v>102.5</v>
      </c>
    </row>
    <row r="135" spans="1:13" x14ac:dyDescent="0.3">
      <c r="A135" s="38" t="s">
        <v>62</v>
      </c>
      <c r="B135" s="39"/>
      <c r="C135" s="39"/>
      <c r="D135" s="40">
        <f>D134+D133</f>
        <v>842.5</v>
      </c>
      <c r="E135" s="66"/>
      <c r="F135" s="66"/>
      <c r="G135" s="40">
        <f>G134+G133</f>
        <v>0</v>
      </c>
      <c r="H135" s="66"/>
      <c r="I135" s="66"/>
      <c r="J135" s="40">
        <f>J134+J133</f>
        <v>0</v>
      </c>
      <c r="K135" s="40">
        <f>SUM(D135+G135+J135)</f>
        <v>842.5</v>
      </c>
    </row>
    <row r="136" spans="1:13" x14ac:dyDescent="0.3">
      <c r="A136" s="92" t="s">
        <v>25</v>
      </c>
      <c r="B136" s="92"/>
      <c r="C136" s="92"/>
      <c r="D136" s="92"/>
      <c r="E136" s="92"/>
      <c r="F136" s="92"/>
      <c r="G136" s="92"/>
      <c r="H136" s="92"/>
      <c r="I136" s="92"/>
      <c r="J136" s="92"/>
      <c r="K136" s="92"/>
    </row>
    <row r="137" spans="1:13" ht="51" customHeight="1" x14ac:dyDescent="0.3">
      <c r="A137" s="28" t="s">
        <v>71</v>
      </c>
      <c r="B137" s="96" t="s">
        <v>118</v>
      </c>
      <c r="C137" s="97"/>
      <c r="D137" s="98"/>
      <c r="E137" s="99"/>
      <c r="F137" s="100"/>
      <c r="G137" s="101"/>
      <c r="H137" s="99"/>
      <c r="I137" s="100"/>
      <c r="J137" s="101"/>
      <c r="K137" s="3"/>
      <c r="L137" s="13"/>
      <c r="M137" s="13"/>
    </row>
    <row r="138" spans="1:13" ht="51" customHeight="1" x14ac:dyDescent="0.3">
      <c r="A138" s="28" t="s">
        <v>7</v>
      </c>
      <c r="B138" s="102" t="s">
        <v>119</v>
      </c>
      <c r="C138" s="103"/>
      <c r="D138" s="104"/>
      <c r="E138" s="105"/>
      <c r="F138" s="106"/>
      <c r="G138" s="107"/>
      <c r="H138" s="105"/>
      <c r="I138" s="106"/>
      <c r="J138" s="107"/>
      <c r="K138" s="3"/>
      <c r="L138" s="14"/>
    </row>
    <row r="139" spans="1:13" x14ac:dyDescent="0.3">
      <c r="A139" s="89" t="s">
        <v>8</v>
      </c>
      <c r="B139" s="90"/>
      <c r="C139" s="90"/>
      <c r="D139" s="90"/>
      <c r="E139" s="90"/>
      <c r="F139" s="90"/>
      <c r="G139" s="90"/>
      <c r="H139" s="90"/>
      <c r="I139" s="90"/>
      <c r="J139" s="90"/>
      <c r="K139" s="91"/>
    </row>
    <row r="140" spans="1:13" x14ac:dyDescent="0.3">
      <c r="A140" s="2"/>
      <c r="B140" s="74"/>
      <c r="C140" s="75"/>
      <c r="D140" s="79"/>
      <c r="E140" s="51"/>
      <c r="F140" s="52"/>
      <c r="G140" s="53">
        <f>F140*E140</f>
        <v>0</v>
      </c>
      <c r="H140" s="51"/>
      <c r="I140" s="52"/>
      <c r="J140" s="53">
        <f t="shared" ref="J140:J145" si="33">I140*H140</f>
        <v>0</v>
      </c>
      <c r="K140" s="54"/>
    </row>
    <row r="141" spans="1:13" x14ac:dyDescent="0.3">
      <c r="A141" s="2" t="s">
        <v>177</v>
      </c>
      <c r="B141" s="74">
        <v>3</v>
      </c>
      <c r="C141" s="75">
        <v>20</v>
      </c>
      <c r="D141" s="79">
        <f t="shared" ref="D141:D143" si="34">C141*B141</f>
        <v>60</v>
      </c>
      <c r="E141" s="51"/>
      <c r="F141" s="52"/>
      <c r="G141" s="53">
        <f t="shared" ref="G141:G145" si="35">F141*E141</f>
        <v>0</v>
      </c>
      <c r="H141" s="51"/>
      <c r="I141" s="52"/>
      <c r="J141" s="53">
        <f t="shared" si="33"/>
        <v>0</v>
      </c>
      <c r="K141" s="54"/>
    </row>
    <row r="142" spans="1:13" x14ac:dyDescent="0.3">
      <c r="A142" s="2" t="s">
        <v>135</v>
      </c>
      <c r="B142" s="74">
        <v>1</v>
      </c>
      <c r="C142" s="75">
        <v>5</v>
      </c>
      <c r="D142" s="79">
        <v>5</v>
      </c>
      <c r="E142" s="51"/>
      <c r="F142" s="52"/>
      <c r="G142" s="53">
        <f t="shared" si="35"/>
        <v>0</v>
      </c>
      <c r="H142" s="51"/>
      <c r="I142" s="52"/>
      <c r="J142" s="53">
        <f t="shared" si="33"/>
        <v>0</v>
      </c>
      <c r="K142" s="54"/>
    </row>
    <row r="143" spans="1:13" x14ac:dyDescent="0.3">
      <c r="A143" s="2" t="s">
        <v>120</v>
      </c>
      <c r="B143" s="74">
        <v>3</v>
      </c>
      <c r="C143" s="75">
        <v>10</v>
      </c>
      <c r="D143" s="79">
        <f t="shared" si="34"/>
        <v>30</v>
      </c>
      <c r="E143" s="51"/>
      <c r="F143" s="52"/>
      <c r="G143" s="53">
        <f t="shared" si="35"/>
        <v>0</v>
      </c>
      <c r="H143" s="51"/>
      <c r="I143" s="52"/>
      <c r="J143" s="53">
        <f t="shared" si="33"/>
        <v>0</v>
      </c>
      <c r="K143" s="54"/>
    </row>
    <row r="144" spans="1:13" x14ac:dyDescent="0.3">
      <c r="A144" s="2" t="s">
        <v>121</v>
      </c>
      <c r="B144" s="74">
        <v>3</v>
      </c>
      <c r="C144" s="75">
        <v>15</v>
      </c>
      <c r="D144" s="79">
        <f>C144*B144</f>
        <v>45</v>
      </c>
      <c r="E144" s="51"/>
      <c r="F144" s="52"/>
      <c r="G144" s="53">
        <f t="shared" si="35"/>
        <v>0</v>
      </c>
      <c r="H144" s="51"/>
      <c r="I144" s="52"/>
      <c r="J144" s="53">
        <f t="shared" si="33"/>
        <v>0</v>
      </c>
      <c r="K144" s="55"/>
    </row>
    <row r="145" spans="1:13" x14ac:dyDescent="0.3">
      <c r="A145" s="2" t="s">
        <v>122</v>
      </c>
      <c r="B145" s="74">
        <v>3</v>
      </c>
      <c r="C145" s="75">
        <v>20</v>
      </c>
      <c r="D145" s="79">
        <f t="shared" ref="D145" si="36">C145*B145</f>
        <v>60</v>
      </c>
      <c r="E145" s="51"/>
      <c r="F145" s="51"/>
      <c r="G145" s="53">
        <f t="shared" si="35"/>
        <v>0</v>
      </c>
      <c r="H145" s="51"/>
      <c r="I145" s="51"/>
      <c r="J145" s="53">
        <f t="shared" si="33"/>
        <v>0</v>
      </c>
      <c r="K145" s="55"/>
    </row>
    <row r="146" spans="1:13" x14ac:dyDescent="0.3">
      <c r="A146" s="24" t="s">
        <v>26</v>
      </c>
      <c r="B146" s="24"/>
      <c r="C146" s="24"/>
      <c r="D146" s="6">
        <f>SUM(D140:D145)</f>
        <v>200</v>
      </c>
      <c r="E146" s="25"/>
      <c r="F146" s="25"/>
      <c r="G146" s="6">
        <f>SUM(G140:G145)</f>
        <v>0</v>
      </c>
      <c r="H146" s="25"/>
      <c r="I146" s="25"/>
      <c r="J146" s="6">
        <f>SUM(J140:J145)</f>
        <v>0</v>
      </c>
      <c r="K146" s="5">
        <f>SUM(D146+G146+J146)</f>
        <v>200</v>
      </c>
    </row>
    <row r="147" spans="1:13" x14ac:dyDescent="0.3">
      <c r="A147" s="59" t="s">
        <v>38</v>
      </c>
      <c r="B147" s="77">
        <v>15</v>
      </c>
      <c r="C147" s="75">
        <v>5</v>
      </c>
      <c r="D147" s="79">
        <f>C147*B147</f>
        <v>75</v>
      </c>
      <c r="E147" s="55"/>
      <c r="F147" s="55"/>
      <c r="G147" s="53">
        <f>F147*E147</f>
        <v>0</v>
      </c>
      <c r="H147" s="55"/>
      <c r="I147" s="55"/>
      <c r="J147" s="53">
        <f>I147*H147</f>
        <v>0</v>
      </c>
      <c r="K147" s="53">
        <f>SUM(D147+G147+J147)</f>
        <v>75</v>
      </c>
    </row>
    <row r="148" spans="1:13" x14ac:dyDescent="0.3">
      <c r="A148" s="38" t="s">
        <v>63</v>
      </c>
      <c r="B148" s="39"/>
      <c r="C148" s="39"/>
      <c r="D148" s="40">
        <f>D147+D146</f>
        <v>275</v>
      </c>
      <c r="E148" s="66"/>
      <c r="F148" s="66"/>
      <c r="G148" s="40">
        <f>G147+G146</f>
        <v>0</v>
      </c>
      <c r="H148" s="66"/>
      <c r="I148" s="66"/>
      <c r="J148" s="40">
        <f>J147+J146</f>
        <v>0</v>
      </c>
      <c r="K148" s="40">
        <f>SUM(D148+G148+J148)</f>
        <v>275</v>
      </c>
    </row>
    <row r="149" spans="1:13" x14ac:dyDescent="0.3">
      <c r="A149" s="92" t="s">
        <v>68</v>
      </c>
      <c r="B149" s="92"/>
      <c r="C149" s="92"/>
      <c r="D149" s="92"/>
      <c r="E149" s="92"/>
      <c r="F149" s="92"/>
      <c r="G149" s="92"/>
      <c r="H149" s="92"/>
      <c r="I149" s="92"/>
      <c r="J149" s="92"/>
      <c r="K149" s="92"/>
      <c r="L149" s="13"/>
      <c r="M149" s="13"/>
    </row>
    <row r="150" spans="1:13" ht="51" customHeight="1" x14ac:dyDescent="0.3">
      <c r="A150" s="28" t="s">
        <v>71</v>
      </c>
      <c r="B150" s="99"/>
      <c r="C150" s="100"/>
      <c r="D150" s="101"/>
      <c r="E150" s="99"/>
      <c r="F150" s="100"/>
      <c r="G150" s="101"/>
      <c r="H150" s="99"/>
      <c r="I150" s="100"/>
      <c r="J150" s="101"/>
      <c r="K150" s="3"/>
      <c r="L150" s="13"/>
      <c r="M150" s="13"/>
    </row>
    <row r="151" spans="1:13" ht="51" customHeight="1" x14ac:dyDescent="0.3">
      <c r="A151" s="28" t="s">
        <v>7</v>
      </c>
      <c r="B151" s="105"/>
      <c r="C151" s="106"/>
      <c r="D151" s="107"/>
      <c r="E151" s="105"/>
      <c r="F151" s="106"/>
      <c r="G151" s="107"/>
      <c r="H151" s="105"/>
      <c r="I151" s="106"/>
      <c r="J151" s="107"/>
      <c r="K151" s="3"/>
      <c r="L151" s="14"/>
    </row>
    <row r="152" spans="1:13" x14ac:dyDescent="0.3">
      <c r="A152" s="89" t="s">
        <v>8</v>
      </c>
      <c r="B152" s="90"/>
      <c r="C152" s="90"/>
      <c r="D152" s="90"/>
      <c r="E152" s="90"/>
      <c r="F152" s="90"/>
      <c r="G152" s="90"/>
      <c r="H152" s="90"/>
      <c r="I152" s="90"/>
      <c r="J152" s="90"/>
      <c r="K152" s="91"/>
    </row>
    <row r="153" spans="1:13" x14ac:dyDescent="0.3">
      <c r="A153" s="2" t="s">
        <v>178</v>
      </c>
      <c r="B153" s="51"/>
      <c r="C153" s="80"/>
      <c r="D153" s="53">
        <f t="shared" ref="D153:D156" si="37">C153*B153</f>
        <v>0</v>
      </c>
      <c r="E153" s="51"/>
      <c r="F153" s="52"/>
      <c r="G153" s="53">
        <f>F153*E153</f>
        <v>0</v>
      </c>
      <c r="H153" s="51"/>
      <c r="I153" s="52"/>
      <c r="J153" s="53">
        <f>I153*H153</f>
        <v>0</v>
      </c>
      <c r="K153" s="54"/>
    </row>
    <row r="154" spans="1:13" x14ac:dyDescent="0.3">
      <c r="A154" s="2" t="s">
        <v>74</v>
      </c>
      <c r="B154" s="51"/>
      <c r="C154" s="80"/>
      <c r="D154" s="53">
        <f t="shared" si="37"/>
        <v>0</v>
      </c>
      <c r="E154" s="51"/>
      <c r="F154" s="52"/>
      <c r="G154" s="53">
        <f t="shared" ref="G154:G155" si="38">F154*E154</f>
        <v>0</v>
      </c>
      <c r="H154" s="51"/>
      <c r="I154" s="52"/>
      <c r="J154" s="53">
        <f t="shared" ref="J154:J155" si="39">I154*H154</f>
        <v>0</v>
      </c>
      <c r="K154" s="55"/>
    </row>
    <row r="155" spans="1:13" x14ac:dyDescent="0.3">
      <c r="A155" s="2" t="s">
        <v>77</v>
      </c>
      <c r="B155" s="51"/>
      <c r="C155" s="80"/>
      <c r="D155" s="53">
        <f t="shared" si="37"/>
        <v>0</v>
      </c>
      <c r="E155" s="51"/>
      <c r="F155" s="51"/>
      <c r="G155" s="53">
        <f t="shared" si="38"/>
        <v>0</v>
      </c>
      <c r="H155" s="51"/>
      <c r="I155" s="51"/>
      <c r="J155" s="53">
        <f t="shared" si="39"/>
        <v>0</v>
      </c>
      <c r="K155" s="55"/>
    </row>
    <row r="156" spans="1:13" x14ac:dyDescent="0.3">
      <c r="A156" s="2" t="s">
        <v>78</v>
      </c>
      <c r="B156" s="51"/>
      <c r="C156" s="80"/>
      <c r="D156" s="53">
        <f t="shared" si="37"/>
        <v>0</v>
      </c>
      <c r="E156" s="51"/>
      <c r="F156" s="51"/>
      <c r="G156" s="53">
        <f>F156*E156</f>
        <v>0</v>
      </c>
      <c r="H156" s="51"/>
      <c r="I156" s="51"/>
      <c r="J156" s="53">
        <f>I156*H156</f>
        <v>0</v>
      </c>
      <c r="K156" s="55"/>
    </row>
    <row r="157" spans="1:13" x14ac:dyDescent="0.3">
      <c r="A157" s="24" t="s">
        <v>27</v>
      </c>
      <c r="B157" s="24"/>
      <c r="C157" s="24"/>
      <c r="D157" s="6">
        <f>SUM(D153:D156)</f>
        <v>0</v>
      </c>
      <c r="E157" s="25"/>
      <c r="F157" s="25"/>
      <c r="G157" s="6">
        <f>SUM(G153:G156)</f>
        <v>0</v>
      </c>
      <c r="H157" s="25"/>
      <c r="I157" s="25"/>
      <c r="J157" s="6">
        <f>SUM(J153:J156)</f>
        <v>0</v>
      </c>
      <c r="K157" s="5">
        <f>SUM(D157+G157+J157)</f>
        <v>0</v>
      </c>
    </row>
    <row r="158" spans="1:13" x14ac:dyDescent="0.3">
      <c r="A158" s="59" t="s">
        <v>42</v>
      </c>
      <c r="B158" s="55"/>
      <c r="C158" s="80"/>
      <c r="D158" s="53"/>
      <c r="E158" s="55"/>
      <c r="F158" s="55"/>
      <c r="G158" s="53">
        <f>F158*E158</f>
        <v>0</v>
      </c>
      <c r="H158" s="55"/>
      <c r="I158" s="55"/>
      <c r="J158" s="53">
        <f>I158*H158</f>
        <v>0</v>
      </c>
      <c r="K158" s="53">
        <f>SUM(D158+G158+J158)</f>
        <v>0</v>
      </c>
    </row>
    <row r="159" spans="1:13" x14ac:dyDescent="0.3">
      <c r="A159" s="38" t="s">
        <v>64</v>
      </c>
      <c r="B159" s="38"/>
      <c r="C159" s="38"/>
      <c r="D159" s="70">
        <f>D158+D157</f>
        <v>0</v>
      </c>
      <c r="E159" s="71"/>
      <c r="F159" s="71"/>
      <c r="G159" s="70">
        <f>G158+G157</f>
        <v>0</v>
      </c>
      <c r="H159" s="71"/>
      <c r="I159" s="71"/>
      <c r="J159" s="70">
        <f>J158+J157</f>
        <v>0</v>
      </c>
      <c r="K159" s="40">
        <f>SUM(D159+G159+J159)</f>
        <v>0</v>
      </c>
    </row>
    <row r="160" spans="1:13" x14ac:dyDescent="0.3">
      <c r="A160" s="27" t="s">
        <v>65</v>
      </c>
      <c r="B160" s="65"/>
      <c r="C160" s="65"/>
      <c r="D160" s="9">
        <f>D157+D146+D133</f>
        <v>940</v>
      </c>
      <c r="E160" s="8"/>
      <c r="F160" s="8"/>
      <c r="G160" s="9">
        <f>G157+G146+G133</f>
        <v>0</v>
      </c>
      <c r="H160" s="8"/>
      <c r="I160" s="8"/>
      <c r="J160" s="9">
        <f>J157+J146+J133</f>
        <v>0</v>
      </c>
      <c r="K160" s="9">
        <f t="shared" ref="K160:K162" si="40">SUM(D160+G160+J160)</f>
        <v>940</v>
      </c>
      <c r="L160" s="72"/>
    </row>
    <row r="161" spans="1:13" x14ac:dyDescent="0.3">
      <c r="A161" s="27" t="s">
        <v>66</v>
      </c>
      <c r="B161" s="65"/>
      <c r="C161" s="65"/>
      <c r="D161" s="9">
        <f>D158+D147+D134</f>
        <v>177.5</v>
      </c>
      <c r="E161" s="8"/>
      <c r="F161" s="8"/>
      <c r="G161" s="9">
        <f>G158+G147+G134</f>
        <v>0</v>
      </c>
      <c r="H161" s="8"/>
      <c r="I161" s="8"/>
      <c r="J161" s="9">
        <f>J158+J147+J134</f>
        <v>0</v>
      </c>
      <c r="K161" s="9">
        <f t="shared" si="40"/>
        <v>177.5</v>
      </c>
      <c r="L161" s="72"/>
    </row>
    <row r="162" spans="1:13" x14ac:dyDescent="0.3">
      <c r="A162" s="43" t="s">
        <v>67</v>
      </c>
      <c r="B162" s="20"/>
      <c r="C162" s="20"/>
      <c r="D162" s="19">
        <f>SUM(D160:D161)</f>
        <v>1117.5</v>
      </c>
      <c r="E162" s="21"/>
      <c r="F162" s="21"/>
      <c r="G162" s="19">
        <f>SUM(G160:G161)</f>
        <v>0</v>
      </c>
      <c r="H162" s="21"/>
      <c r="I162" s="21"/>
      <c r="J162" s="19">
        <f>SUM(J160:J161)</f>
        <v>0</v>
      </c>
      <c r="K162" s="19">
        <f t="shared" si="40"/>
        <v>1117.5</v>
      </c>
      <c r="L162" s="72"/>
    </row>
    <row r="163" spans="1:13" x14ac:dyDescent="0.3">
      <c r="A163" s="92" t="s">
        <v>154</v>
      </c>
      <c r="B163" s="92"/>
      <c r="C163" s="92"/>
      <c r="D163" s="92"/>
      <c r="E163" s="92"/>
      <c r="F163" s="92"/>
      <c r="G163" s="92"/>
      <c r="H163" s="92"/>
      <c r="I163" s="92"/>
      <c r="J163" s="92"/>
      <c r="K163" s="92"/>
      <c r="L163" s="13"/>
      <c r="M163" s="13"/>
    </row>
    <row r="164" spans="1:13" x14ac:dyDescent="0.3">
      <c r="A164" s="86" t="s">
        <v>155</v>
      </c>
      <c r="B164" s="87"/>
      <c r="C164" s="87"/>
      <c r="D164" s="87"/>
      <c r="E164" s="87"/>
      <c r="F164" s="87"/>
      <c r="G164" s="87"/>
      <c r="H164" s="87"/>
      <c r="I164" s="87"/>
      <c r="J164" s="87"/>
      <c r="K164" s="88"/>
      <c r="L164" s="13"/>
      <c r="M164" s="13"/>
    </row>
    <row r="165" spans="1:13" ht="40.5" customHeight="1" x14ac:dyDescent="0.3">
      <c r="A165" s="28" t="s">
        <v>71</v>
      </c>
      <c r="B165" s="96" t="s">
        <v>187</v>
      </c>
      <c r="C165" s="97"/>
      <c r="D165" s="98"/>
      <c r="E165" s="99"/>
      <c r="F165" s="100"/>
      <c r="G165" s="101"/>
      <c r="H165" s="99"/>
      <c r="I165" s="100"/>
      <c r="J165" s="101"/>
      <c r="K165" s="3"/>
      <c r="L165" s="13"/>
      <c r="M165" s="13"/>
    </row>
    <row r="166" spans="1:13" ht="51" customHeight="1" x14ac:dyDescent="0.3">
      <c r="A166" s="28" t="s">
        <v>7</v>
      </c>
      <c r="B166" s="102" t="s">
        <v>188</v>
      </c>
      <c r="C166" s="103"/>
      <c r="D166" s="104"/>
      <c r="E166" s="105"/>
      <c r="F166" s="106"/>
      <c r="G166" s="107"/>
      <c r="H166" s="105"/>
      <c r="I166" s="106"/>
      <c r="J166" s="107"/>
      <c r="K166" s="3"/>
      <c r="L166" s="14"/>
    </row>
    <row r="167" spans="1:13" x14ac:dyDescent="0.3">
      <c r="A167" s="89" t="s">
        <v>8</v>
      </c>
      <c r="B167" s="90"/>
      <c r="C167" s="90"/>
      <c r="D167" s="90"/>
      <c r="E167" s="90"/>
      <c r="F167" s="90"/>
      <c r="G167" s="90"/>
      <c r="H167" s="90"/>
      <c r="I167" s="90"/>
      <c r="J167" s="90"/>
      <c r="K167" s="91"/>
    </row>
    <row r="168" spans="1:13" x14ac:dyDescent="0.3">
      <c r="A168" s="2" t="s">
        <v>181</v>
      </c>
      <c r="B168" s="74">
        <v>2</v>
      </c>
      <c r="C168" s="75">
        <v>20</v>
      </c>
      <c r="D168" s="79">
        <f t="shared" ref="D168:D171" si="41">C168*B168</f>
        <v>40</v>
      </c>
      <c r="E168" s="51"/>
      <c r="F168" s="52"/>
      <c r="G168" s="53">
        <f t="shared" ref="G168:G171" si="42">F168*E168</f>
        <v>0</v>
      </c>
      <c r="H168" s="51"/>
      <c r="I168" s="52"/>
      <c r="J168" s="53">
        <f t="shared" ref="J168:J171" si="43">I168*H168</f>
        <v>0</v>
      </c>
      <c r="K168" s="54"/>
    </row>
    <row r="169" spans="1:13" x14ac:dyDescent="0.3">
      <c r="A169" s="2" t="s">
        <v>182</v>
      </c>
      <c r="B169" s="74">
        <v>2</v>
      </c>
      <c r="C169" s="75">
        <v>5</v>
      </c>
      <c r="D169" s="79">
        <v>5</v>
      </c>
      <c r="E169" s="51"/>
      <c r="F169" s="52"/>
      <c r="G169" s="53">
        <f t="shared" si="42"/>
        <v>0</v>
      </c>
      <c r="H169" s="51"/>
      <c r="I169" s="52"/>
      <c r="J169" s="53">
        <f t="shared" si="43"/>
        <v>0</v>
      </c>
      <c r="K169" s="54"/>
    </row>
    <row r="170" spans="1:13" x14ac:dyDescent="0.3">
      <c r="A170" s="2" t="s">
        <v>183</v>
      </c>
      <c r="B170" s="74">
        <v>2</v>
      </c>
      <c r="C170" s="75">
        <v>10</v>
      </c>
      <c r="D170" s="79">
        <f t="shared" si="41"/>
        <v>20</v>
      </c>
      <c r="E170" s="51"/>
      <c r="F170" s="52"/>
      <c r="G170" s="53">
        <f t="shared" si="42"/>
        <v>0</v>
      </c>
      <c r="H170" s="51"/>
      <c r="I170" s="52"/>
      <c r="J170" s="53">
        <f t="shared" si="43"/>
        <v>0</v>
      </c>
      <c r="K170" s="54"/>
    </row>
    <row r="171" spans="1:13" x14ac:dyDescent="0.3">
      <c r="A171" s="2" t="s">
        <v>122</v>
      </c>
      <c r="B171" s="74">
        <v>2</v>
      </c>
      <c r="C171" s="75">
        <v>20</v>
      </c>
      <c r="D171" s="79">
        <f t="shared" si="41"/>
        <v>40</v>
      </c>
      <c r="E171" s="51"/>
      <c r="F171" s="51"/>
      <c r="G171" s="53">
        <f t="shared" si="42"/>
        <v>0</v>
      </c>
      <c r="H171" s="51"/>
      <c r="I171" s="51"/>
      <c r="J171" s="53">
        <f t="shared" si="43"/>
        <v>0</v>
      </c>
      <c r="K171" s="55"/>
    </row>
    <row r="172" spans="1:13" x14ac:dyDescent="0.3">
      <c r="A172" s="24" t="s">
        <v>184</v>
      </c>
      <c r="B172" s="24"/>
      <c r="C172" s="24"/>
      <c r="D172" s="6">
        <f>SUM(D168:D171)</f>
        <v>105</v>
      </c>
      <c r="E172" s="25"/>
      <c r="F172" s="25"/>
      <c r="G172" s="6">
        <f>SUM(G168:G171)</f>
        <v>0</v>
      </c>
      <c r="H172" s="25"/>
      <c r="I172" s="25"/>
      <c r="J172" s="6">
        <f>SUM(J168:J171)</f>
        <v>0</v>
      </c>
      <c r="K172" s="5">
        <f>SUM(D172+G172+J172)</f>
        <v>105</v>
      </c>
    </row>
    <row r="173" spans="1:13" x14ac:dyDescent="0.3">
      <c r="A173" s="59" t="s">
        <v>185</v>
      </c>
      <c r="B173" s="77">
        <v>6</v>
      </c>
      <c r="C173" s="75">
        <v>10</v>
      </c>
      <c r="D173" s="79">
        <f>C173*B173</f>
        <v>60</v>
      </c>
      <c r="E173" s="55"/>
      <c r="F173" s="55"/>
      <c r="G173" s="53">
        <f>F173*E173</f>
        <v>0</v>
      </c>
      <c r="H173" s="55"/>
      <c r="I173" s="55"/>
      <c r="J173" s="53">
        <f>I173*H173</f>
        <v>0</v>
      </c>
      <c r="K173" s="53">
        <f>SUM(D173+G173+J173)</f>
        <v>60</v>
      </c>
    </row>
    <row r="174" spans="1:13" x14ac:dyDescent="0.3">
      <c r="A174" s="38" t="s">
        <v>186</v>
      </c>
      <c r="B174" s="39"/>
      <c r="C174" s="39"/>
      <c r="D174" s="40">
        <f>D173+D172</f>
        <v>165</v>
      </c>
      <c r="E174" s="66"/>
      <c r="F174" s="66"/>
      <c r="G174" s="40">
        <f>G173+G172</f>
        <v>0</v>
      </c>
      <c r="H174" s="66"/>
      <c r="I174" s="66"/>
      <c r="J174" s="40">
        <f>J173+J172</f>
        <v>0</v>
      </c>
      <c r="K174" s="40">
        <f>SUM(D174+G174+J174)</f>
        <v>165</v>
      </c>
    </row>
    <row r="175" spans="1:13" x14ac:dyDescent="0.3">
      <c r="A175" s="86" t="s">
        <v>156</v>
      </c>
      <c r="B175" s="87"/>
      <c r="C175" s="87"/>
      <c r="D175" s="87"/>
      <c r="E175" s="87"/>
      <c r="F175" s="87"/>
      <c r="G175" s="87"/>
      <c r="H175" s="87"/>
      <c r="I175" s="87"/>
      <c r="J175" s="87"/>
      <c r="K175" s="88"/>
      <c r="L175" s="13"/>
      <c r="M175" s="13"/>
    </row>
    <row r="176" spans="1:13" x14ac:dyDescent="0.3">
      <c r="A176" s="82"/>
      <c r="B176" s="30"/>
      <c r="C176" s="30"/>
      <c r="D176" s="31"/>
      <c r="E176" s="31"/>
      <c r="F176" s="31"/>
      <c r="G176" s="31"/>
      <c r="H176" s="31"/>
      <c r="I176" s="31"/>
      <c r="J176" s="31"/>
      <c r="K176" s="31"/>
      <c r="L176" s="72"/>
    </row>
    <row r="177" spans="1:12" x14ac:dyDescent="0.3">
      <c r="A177" s="93" t="s">
        <v>157</v>
      </c>
      <c r="B177" s="94"/>
      <c r="C177" s="94"/>
      <c r="D177" s="94"/>
      <c r="E177" s="94"/>
      <c r="F177" s="94"/>
      <c r="G177" s="94"/>
      <c r="H177" s="94"/>
      <c r="I177" s="94"/>
      <c r="J177" s="94"/>
      <c r="K177" s="95"/>
    </row>
    <row r="178" spans="1:12" x14ac:dyDescent="0.3">
      <c r="A178" s="92" t="s">
        <v>158</v>
      </c>
      <c r="B178" s="92"/>
      <c r="C178" s="92"/>
      <c r="D178" s="92"/>
      <c r="E178" s="92"/>
      <c r="F178" s="92"/>
      <c r="G178" s="92"/>
      <c r="H178" s="92"/>
      <c r="I178" s="92"/>
      <c r="J178" s="92"/>
      <c r="K178" s="92"/>
    </row>
    <row r="179" spans="1:12" ht="46.5" customHeight="1" x14ac:dyDescent="0.3">
      <c r="A179" s="28" t="s">
        <v>71</v>
      </c>
      <c r="B179" s="96" t="s">
        <v>159</v>
      </c>
      <c r="C179" s="97"/>
      <c r="D179" s="98"/>
      <c r="E179" s="99"/>
      <c r="F179" s="100"/>
      <c r="G179" s="101"/>
      <c r="H179" s="99"/>
      <c r="I179" s="100"/>
      <c r="J179" s="101"/>
      <c r="K179" s="3"/>
    </row>
    <row r="180" spans="1:12" ht="33.75" customHeight="1" x14ac:dyDescent="0.3">
      <c r="A180" s="28" t="s">
        <v>7</v>
      </c>
      <c r="B180" s="102" t="s">
        <v>160</v>
      </c>
      <c r="C180" s="103"/>
      <c r="D180" s="104"/>
      <c r="E180" s="105"/>
      <c r="F180" s="106"/>
      <c r="G180" s="107"/>
      <c r="H180" s="105"/>
      <c r="I180" s="106"/>
      <c r="J180" s="107"/>
      <c r="K180" s="3"/>
    </row>
    <row r="181" spans="1:12" x14ac:dyDescent="0.3">
      <c r="A181" s="89" t="s">
        <v>8</v>
      </c>
      <c r="B181" s="90"/>
      <c r="C181" s="90"/>
      <c r="D181" s="90"/>
      <c r="E181" s="90"/>
      <c r="F181" s="90"/>
      <c r="G181" s="90"/>
      <c r="H181" s="90"/>
      <c r="I181" s="90"/>
      <c r="J181" s="90"/>
      <c r="K181" s="91"/>
    </row>
    <row r="182" spans="1:12" x14ac:dyDescent="0.3">
      <c r="A182" s="2"/>
      <c r="B182" s="74"/>
      <c r="C182" s="81"/>
      <c r="D182" s="76">
        <f>C182*B182</f>
        <v>0</v>
      </c>
      <c r="E182" s="51"/>
      <c r="F182" s="52"/>
      <c r="G182" s="53">
        <f>F182*E182</f>
        <v>0</v>
      </c>
      <c r="H182" s="51"/>
      <c r="I182" s="52"/>
      <c r="J182" s="53">
        <f>I182*H182</f>
        <v>0</v>
      </c>
      <c r="K182" s="54"/>
    </row>
    <row r="183" spans="1:12" x14ac:dyDescent="0.3">
      <c r="A183" s="2"/>
      <c r="B183" s="74"/>
      <c r="C183" s="81"/>
      <c r="D183" s="76">
        <f t="shared" ref="D183" si="44">C183*B183</f>
        <v>0</v>
      </c>
      <c r="E183" s="51"/>
      <c r="F183" s="52"/>
      <c r="G183" s="53">
        <f t="shared" ref="G183" si="45">F183*E183</f>
        <v>0</v>
      </c>
      <c r="H183" s="51"/>
      <c r="I183" s="52"/>
      <c r="J183" s="53">
        <f t="shared" ref="J183" si="46">I183*H183</f>
        <v>0</v>
      </c>
      <c r="K183" s="55"/>
    </row>
    <row r="184" spans="1:12" x14ac:dyDescent="0.3">
      <c r="A184" s="2"/>
      <c r="B184" s="74"/>
      <c r="C184" s="81"/>
      <c r="D184" s="76">
        <f>C184*B184</f>
        <v>0</v>
      </c>
      <c r="E184" s="51"/>
      <c r="F184" s="52"/>
      <c r="G184" s="53">
        <f>F184*E184</f>
        <v>0</v>
      </c>
      <c r="H184" s="51"/>
      <c r="I184" s="52"/>
      <c r="J184" s="53">
        <f>I184*H184</f>
        <v>0</v>
      </c>
      <c r="K184" s="54"/>
    </row>
    <row r="185" spans="1:12" x14ac:dyDescent="0.3">
      <c r="A185" s="24" t="s">
        <v>170</v>
      </c>
      <c r="B185" s="24"/>
      <c r="C185" s="24"/>
      <c r="D185" s="5">
        <f>SUM(D182:D184)</f>
        <v>0</v>
      </c>
      <c r="E185" s="4"/>
      <c r="F185" s="4"/>
      <c r="G185" s="5">
        <f>SUM(G182:G184)</f>
        <v>0</v>
      </c>
      <c r="H185" s="4"/>
      <c r="I185" s="4"/>
      <c r="J185" s="5">
        <f>SUM(J182:J184)</f>
        <v>0</v>
      </c>
      <c r="K185" s="5">
        <f>SUM(D185+G185+J185)</f>
        <v>0</v>
      </c>
    </row>
    <row r="186" spans="1:12" x14ac:dyDescent="0.3">
      <c r="A186" s="59" t="s">
        <v>161</v>
      </c>
      <c r="B186" s="77"/>
      <c r="C186" s="75"/>
      <c r="D186" s="79">
        <f>C186*B186</f>
        <v>0</v>
      </c>
      <c r="E186" s="55"/>
      <c r="F186" s="55"/>
      <c r="G186" s="53">
        <f>F186*E186</f>
        <v>0</v>
      </c>
      <c r="H186" s="55"/>
      <c r="I186" s="55"/>
      <c r="J186" s="53">
        <f>I186*H186</f>
        <v>0</v>
      </c>
      <c r="K186" s="53">
        <f>SUM(J186+G186+D186)</f>
        <v>0</v>
      </c>
    </row>
    <row r="187" spans="1:12" x14ac:dyDescent="0.3">
      <c r="A187" s="38" t="s">
        <v>162</v>
      </c>
      <c r="B187" s="38"/>
      <c r="C187" s="38"/>
      <c r="D187" s="40">
        <f>D186+D185</f>
        <v>0</v>
      </c>
      <c r="E187" s="71"/>
      <c r="F187" s="71"/>
      <c r="G187" s="40">
        <f>G186+G185</f>
        <v>0</v>
      </c>
      <c r="H187" s="71"/>
      <c r="I187" s="71"/>
      <c r="J187" s="40">
        <f>J186+J185</f>
        <v>0</v>
      </c>
      <c r="K187" s="40">
        <f>SUM(D187+G187+J187)</f>
        <v>0</v>
      </c>
    </row>
    <row r="188" spans="1:12" x14ac:dyDescent="0.3">
      <c r="A188" s="27" t="s">
        <v>163</v>
      </c>
      <c r="B188" s="65"/>
      <c r="C188" s="65"/>
      <c r="D188" s="9">
        <f>D185</f>
        <v>0</v>
      </c>
      <c r="E188" s="8"/>
      <c r="F188" s="8"/>
      <c r="G188" s="9">
        <f>G185</f>
        <v>0</v>
      </c>
      <c r="H188" s="8"/>
      <c r="I188" s="8"/>
      <c r="J188" s="9">
        <f>J185</f>
        <v>0</v>
      </c>
      <c r="K188" s="9">
        <f t="shared" ref="K188:K190" si="47">SUM(D188+G188+J188)</f>
        <v>0</v>
      </c>
      <c r="L188" s="72"/>
    </row>
    <row r="189" spans="1:12" x14ac:dyDescent="0.3">
      <c r="A189" s="27" t="s">
        <v>164</v>
      </c>
      <c r="B189" s="65"/>
      <c r="C189" s="65"/>
      <c r="D189" s="9">
        <f>D186</f>
        <v>0</v>
      </c>
      <c r="E189" s="8"/>
      <c r="F189" s="8"/>
      <c r="G189" s="9">
        <f>G186</f>
        <v>0</v>
      </c>
      <c r="H189" s="8"/>
      <c r="I189" s="8"/>
      <c r="J189" s="9">
        <f>J186</f>
        <v>0</v>
      </c>
      <c r="K189" s="9">
        <f t="shared" si="47"/>
        <v>0</v>
      </c>
      <c r="L189" s="72"/>
    </row>
    <row r="190" spans="1:12" x14ac:dyDescent="0.3">
      <c r="A190" s="43" t="s">
        <v>165</v>
      </c>
      <c r="B190" s="20"/>
      <c r="C190" s="20"/>
      <c r="D190" s="19">
        <f>SUM(D188:D189)</f>
        <v>0</v>
      </c>
      <c r="E190" s="21"/>
      <c r="F190" s="21"/>
      <c r="G190" s="19">
        <f>SUM(G188:G189)</f>
        <v>0</v>
      </c>
      <c r="H190" s="21"/>
      <c r="I190" s="21"/>
      <c r="J190" s="19">
        <f>SUM(J188:J189)</f>
        <v>0</v>
      </c>
      <c r="K190" s="19">
        <f t="shared" si="47"/>
        <v>0</v>
      </c>
      <c r="L190" s="72"/>
    </row>
    <row r="192" spans="1:12" x14ac:dyDescent="0.3">
      <c r="A192" s="93" t="s">
        <v>123</v>
      </c>
      <c r="B192" s="94"/>
      <c r="C192" s="94"/>
      <c r="D192" s="94"/>
      <c r="E192" s="94"/>
      <c r="F192" s="94"/>
      <c r="G192" s="94"/>
      <c r="H192" s="94"/>
      <c r="I192" s="94"/>
      <c r="J192" s="94"/>
      <c r="K192" s="95"/>
    </row>
    <row r="193" spans="1:12" x14ac:dyDescent="0.3">
      <c r="A193" s="92" t="s">
        <v>124</v>
      </c>
      <c r="B193" s="92"/>
      <c r="C193" s="92"/>
      <c r="D193" s="92"/>
      <c r="E193" s="92"/>
      <c r="F193" s="92"/>
      <c r="G193" s="92"/>
      <c r="H193" s="92"/>
      <c r="I193" s="92"/>
      <c r="J193" s="92"/>
      <c r="K193" s="92"/>
    </row>
    <row r="194" spans="1:12" ht="33.75" customHeight="1" x14ac:dyDescent="0.3">
      <c r="A194" s="28" t="s">
        <v>71</v>
      </c>
      <c r="B194" s="96" t="s">
        <v>128</v>
      </c>
      <c r="C194" s="97"/>
      <c r="D194" s="98"/>
      <c r="E194" s="99"/>
      <c r="F194" s="100"/>
      <c r="G194" s="101"/>
      <c r="H194" s="99"/>
      <c r="I194" s="100"/>
      <c r="J194" s="101"/>
      <c r="K194" s="3"/>
    </row>
    <row r="195" spans="1:12" ht="33.75" customHeight="1" x14ac:dyDescent="0.3">
      <c r="A195" s="28" t="s">
        <v>7</v>
      </c>
      <c r="B195" s="102" t="s">
        <v>143</v>
      </c>
      <c r="C195" s="103"/>
      <c r="D195" s="104"/>
      <c r="E195" s="105"/>
      <c r="F195" s="106"/>
      <c r="G195" s="107"/>
      <c r="H195" s="105"/>
      <c r="I195" s="106"/>
      <c r="J195" s="107"/>
      <c r="K195" s="3"/>
    </row>
    <row r="196" spans="1:12" x14ac:dyDescent="0.3">
      <c r="A196" s="89" t="s">
        <v>8</v>
      </c>
      <c r="B196" s="90"/>
      <c r="C196" s="90"/>
      <c r="D196" s="90"/>
      <c r="E196" s="90"/>
      <c r="F196" s="90"/>
      <c r="G196" s="90"/>
      <c r="H196" s="90"/>
      <c r="I196" s="90"/>
      <c r="J196" s="90"/>
      <c r="K196" s="91"/>
    </row>
    <row r="197" spans="1:12" x14ac:dyDescent="0.3">
      <c r="A197" s="2" t="s">
        <v>129</v>
      </c>
      <c r="B197" s="74">
        <v>2</v>
      </c>
      <c r="C197" s="81">
        <v>30</v>
      </c>
      <c r="D197" s="76">
        <f>C197*B197</f>
        <v>60</v>
      </c>
      <c r="E197" s="51"/>
      <c r="F197" s="52"/>
      <c r="G197" s="53">
        <f>F197*E197</f>
        <v>0</v>
      </c>
      <c r="H197" s="51"/>
      <c r="I197" s="52"/>
      <c r="J197" s="53">
        <f>I197*H197</f>
        <v>0</v>
      </c>
      <c r="K197" s="54"/>
    </row>
    <row r="198" spans="1:12" x14ac:dyDescent="0.3">
      <c r="A198" s="2" t="s">
        <v>130</v>
      </c>
      <c r="B198" s="74">
        <v>2</v>
      </c>
      <c r="C198" s="81">
        <v>20</v>
      </c>
      <c r="D198" s="76">
        <f t="shared" ref="D198" si="48">C198*B198</f>
        <v>40</v>
      </c>
      <c r="E198" s="51"/>
      <c r="F198" s="52"/>
      <c r="G198" s="53">
        <f t="shared" ref="G198" si="49">F198*E198</f>
        <v>0</v>
      </c>
      <c r="H198" s="51"/>
      <c r="I198" s="52"/>
      <c r="J198" s="53">
        <f t="shared" ref="J198" si="50">I198*H198</f>
        <v>0</v>
      </c>
      <c r="K198" s="55"/>
    </row>
    <row r="199" spans="1:12" x14ac:dyDescent="0.3">
      <c r="A199" s="2" t="s">
        <v>131</v>
      </c>
      <c r="B199" s="74">
        <v>2</v>
      </c>
      <c r="C199" s="81">
        <v>50</v>
      </c>
      <c r="D199" s="76">
        <f>C199*B199</f>
        <v>100</v>
      </c>
      <c r="E199" s="51"/>
      <c r="F199" s="52"/>
      <c r="G199" s="53">
        <f>F199*E199</f>
        <v>0</v>
      </c>
      <c r="H199" s="51"/>
      <c r="I199" s="52"/>
      <c r="J199" s="53">
        <f>I199*H199</f>
        <v>0</v>
      </c>
      <c r="K199" s="54"/>
    </row>
    <row r="200" spans="1:12" x14ac:dyDescent="0.3">
      <c r="A200" s="24" t="s">
        <v>125</v>
      </c>
      <c r="B200" s="24"/>
      <c r="C200" s="24"/>
      <c r="D200" s="5">
        <f>SUM(D197:D199)</f>
        <v>200</v>
      </c>
      <c r="E200" s="4"/>
      <c r="F200" s="4"/>
      <c r="G200" s="5">
        <f>SUM(G197:G199)</f>
        <v>0</v>
      </c>
      <c r="H200" s="4"/>
      <c r="I200" s="4"/>
      <c r="J200" s="5">
        <f>SUM(J197:J199)</f>
        <v>0</v>
      </c>
      <c r="K200" s="5">
        <f>SUM(D200+G200+J200)</f>
        <v>200</v>
      </c>
    </row>
    <row r="201" spans="1:12" x14ac:dyDescent="0.3">
      <c r="A201" s="59" t="s">
        <v>126</v>
      </c>
      <c r="B201" s="77">
        <v>10</v>
      </c>
      <c r="C201" s="75">
        <v>5</v>
      </c>
      <c r="D201" s="79">
        <f>C201*B201</f>
        <v>50</v>
      </c>
      <c r="E201" s="55"/>
      <c r="F201" s="55"/>
      <c r="G201" s="53">
        <f>F201*E201</f>
        <v>0</v>
      </c>
      <c r="H201" s="55"/>
      <c r="I201" s="55"/>
      <c r="J201" s="53">
        <f>I201*H201</f>
        <v>0</v>
      </c>
      <c r="K201" s="53">
        <f>SUM(J201+G201+D201)</f>
        <v>50</v>
      </c>
    </row>
    <row r="202" spans="1:12" x14ac:dyDescent="0.3">
      <c r="A202" s="38" t="s">
        <v>127</v>
      </c>
      <c r="B202" s="38"/>
      <c r="C202" s="38"/>
      <c r="D202" s="40">
        <f>D201+D200</f>
        <v>250</v>
      </c>
      <c r="E202" s="71"/>
      <c r="F202" s="71"/>
      <c r="G202" s="40">
        <f>G201+G200</f>
        <v>0</v>
      </c>
      <c r="H202" s="71"/>
      <c r="I202" s="71"/>
      <c r="J202" s="40">
        <f>J201+J200</f>
        <v>0</v>
      </c>
      <c r="K202" s="40">
        <f>SUM(D202+G202+J202)</f>
        <v>250</v>
      </c>
    </row>
    <row r="203" spans="1:12" x14ac:dyDescent="0.3">
      <c r="A203" s="27" t="s">
        <v>136</v>
      </c>
      <c r="B203" s="65"/>
      <c r="C203" s="65"/>
      <c r="D203" s="9">
        <f>D200</f>
        <v>200</v>
      </c>
      <c r="E203" s="8"/>
      <c r="F203" s="8"/>
      <c r="G203" s="9">
        <f>G200</f>
        <v>0</v>
      </c>
      <c r="H203" s="8"/>
      <c r="I203" s="8"/>
      <c r="J203" s="9">
        <f>J200</f>
        <v>0</v>
      </c>
      <c r="K203" s="9">
        <f t="shared" ref="K203:K205" si="51">SUM(D203+G203+J203)</f>
        <v>200</v>
      </c>
      <c r="L203" s="72"/>
    </row>
    <row r="204" spans="1:12" x14ac:dyDescent="0.3">
      <c r="A204" s="27" t="s">
        <v>137</v>
      </c>
      <c r="B204" s="65"/>
      <c r="C204" s="65"/>
      <c r="D204" s="9">
        <f>D201</f>
        <v>50</v>
      </c>
      <c r="E204" s="8"/>
      <c r="F204" s="8"/>
      <c r="G204" s="9">
        <f>G201</f>
        <v>0</v>
      </c>
      <c r="H204" s="8"/>
      <c r="I204" s="8"/>
      <c r="J204" s="9">
        <f>J201</f>
        <v>0</v>
      </c>
      <c r="K204" s="9">
        <f t="shared" si="51"/>
        <v>50</v>
      </c>
      <c r="L204" s="72"/>
    </row>
    <row r="205" spans="1:12" x14ac:dyDescent="0.3">
      <c r="A205" s="43" t="s">
        <v>138</v>
      </c>
      <c r="B205" s="20"/>
      <c r="C205" s="20"/>
      <c r="D205" s="19">
        <f>SUM(D203:D204)</f>
        <v>250</v>
      </c>
      <c r="E205" s="21"/>
      <c r="F205" s="21"/>
      <c r="G205" s="19">
        <f>SUM(G203:G204)</f>
        <v>0</v>
      </c>
      <c r="H205" s="21"/>
      <c r="I205" s="21"/>
      <c r="J205" s="19">
        <f>SUM(J203:J204)</f>
        <v>0</v>
      </c>
      <c r="K205" s="19">
        <f t="shared" si="51"/>
        <v>250</v>
      </c>
      <c r="L205" s="72"/>
    </row>
    <row r="206" spans="1:12" x14ac:dyDescent="0.3">
      <c r="A206" s="36"/>
      <c r="B206" s="30"/>
      <c r="C206" s="30"/>
      <c r="D206" s="37"/>
      <c r="E206" s="35"/>
      <c r="F206" s="35"/>
      <c r="G206" s="37"/>
      <c r="H206" s="35"/>
      <c r="I206" s="35"/>
      <c r="J206" s="37"/>
      <c r="K206" s="37"/>
    </row>
  </sheetData>
  <mergeCells count="129">
    <mergeCell ref="A7:K7"/>
    <mergeCell ref="A8:K8"/>
    <mergeCell ref="B9:D9"/>
    <mergeCell ref="E9:G9"/>
    <mergeCell ref="H9:J9"/>
    <mergeCell ref="B10:D10"/>
    <mergeCell ref="E10:G10"/>
    <mergeCell ref="H10:J10"/>
    <mergeCell ref="A1:K1"/>
    <mergeCell ref="A2:K2"/>
    <mergeCell ref="A3:K3"/>
    <mergeCell ref="A4:K4"/>
    <mergeCell ref="A5:A6"/>
    <mergeCell ref="B5:D5"/>
    <mergeCell ref="E5:G5"/>
    <mergeCell ref="H5:J5"/>
    <mergeCell ref="K5:K6"/>
    <mergeCell ref="A24:K24"/>
    <mergeCell ref="A36:K36"/>
    <mergeCell ref="A37:K37"/>
    <mergeCell ref="B38:D38"/>
    <mergeCell ref="E38:G38"/>
    <mergeCell ref="H38:J38"/>
    <mergeCell ref="A11:K11"/>
    <mergeCell ref="A21:K21"/>
    <mergeCell ref="B22:D22"/>
    <mergeCell ref="E22:G22"/>
    <mergeCell ref="H22:J22"/>
    <mergeCell ref="B23:D23"/>
    <mergeCell ref="E23:G23"/>
    <mergeCell ref="H23:J23"/>
    <mergeCell ref="B49:D49"/>
    <mergeCell ref="E49:G49"/>
    <mergeCell ref="H49:J49"/>
    <mergeCell ref="B50:D50"/>
    <mergeCell ref="E50:G50"/>
    <mergeCell ref="H50:J50"/>
    <mergeCell ref="B39:D39"/>
    <mergeCell ref="E39:G39"/>
    <mergeCell ref="H39:J39"/>
    <mergeCell ref="A40:K40"/>
    <mergeCell ref="A47:K47"/>
    <mergeCell ref="A48:K48"/>
    <mergeCell ref="B64:D64"/>
    <mergeCell ref="E64:G64"/>
    <mergeCell ref="H64:J64"/>
    <mergeCell ref="A65:K65"/>
    <mergeCell ref="A74:K74"/>
    <mergeCell ref="B75:D75"/>
    <mergeCell ref="E75:G75"/>
    <mergeCell ref="H75:J75"/>
    <mergeCell ref="A51:K51"/>
    <mergeCell ref="A61:K61"/>
    <mergeCell ref="A62:K62"/>
    <mergeCell ref="B63:D63"/>
    <mergeCell ref="E63:G63"/>
    <mergeCell ref="H63:J63"/>
    <mergeCell ref="B91:D91"/>
    <mergeCell ref="E91:G91"/>
    <mergeCell ref="H91:J91"/>
    <mergeCell ref="B92:D92"/>
    <mergeCell ref="E92:G92"/>
    <mergeCell ref="H92:J92"/>
    <mergeCell ref="B76:D76"/>
    <mergeCell ref="E76:G76"/>
    <mergeCell ref="H76:J76"/>
    <mergeCell ref="A77:K77"/>
    <mergeCell ref="A89:K89"/>
    <mergeCell ref="A90:K90"/>
    <mergeCell ref="A111:K111"/>
    <mergeCell ref="A122:K122"/>
    <mergeCell ref="A123:K123"/>
    <mergeCell ref="B124:D124"/>
    <mergeCell ref="E124:G124"/>
    <mergeCell ref="H124:J124"/>
    <mergeCell ref="A93:K93"/>
    <mergeCell ref="A108:K108"/>
    <mergeCell ref="B109:D109"/>
    <mergeCell ref="E109:G109"/>
    <mergeCell ref="H109:J109"/>
    <mergeCell ref="B110:D110"/>
    <mergeCell ref="E110:G110"/>
    <mergeCell ref="H110:J110"/>
    <mergeCell ref="B138:D138"/>
    <mergeCell ref="E138:G138"/>
    <mergeCell ref="H138:J138"/>
    <mergeCell ref="A139:K139"/>
    <mergeCell ref="A149:K149"/>
    <mergeCell ref="B150:D150"/>
    <mergeCell ref="E150:G150"/>
    <mergeCell ref="H150:J150"/>
    <mergeCell ref="B125:D125"/>
    <mergeCell ref="E125:G125"/>
    <mergeCell ref="H125:J125"/>
    <mergeCell ref="A126:K126"/>
    <mergeCell ref="A136:K136"/>
    <mergeCell ref="B137:D137"/>
    <mergeCell ref="E137:G137"/>
    <mergeCell ref="H137:J137"/>
    <mergeCell ref="A178:K178"/>
    <mergeCell ref="B179:D179"/>
    <mergeCell ref="E179:G179"/>
    <mergeCell ref="H179:J179"/>
    <mergeCell ref="B180:D180"/>
    <mergeCell ref="E180:G180"/>
    <mergeCell ref="H180:J180"/>
    <mergeCell ref="B151:D151"/>
    <mergeCell ref="E151:G151"/>
    <mergeCell ref="H151:J151"/>
    <mergeCell ref="A152:K152"/>
    <mergeCell ref="A163:K163"/>
    <mergeCell ref="A177:K177"/>
    <mergeCell ref="B165:D165"/>
    <mergeCell ref="E165:G165"/>
    <mergeCell ref="H165:J165"/>
    <mergeCell ref="B166:D166"/>
    <mergeCell ref="E166:G166"/>
    <mergeCell ref="H166:J166"/>
    <mergeCell ref="A167:K167"/>
    <mergeCell ref="B195:D195"/>
    <mergeCell ref="E195:G195"/>
    <mergeCell ref="H195:J195"/>
    <mergeCell ref="A196:K196"/>
    <mergeCell ref="A181:K181"/>
    <mergeCell ref="A192:K192"/>
    <mergeCell ref="A193:K193"/>
    <mergeCell ref="B194:D194"/>
    <mergeCell ref="E194:G194"/>
    <mergeCell ref="H194:J194"/>
  </mergeCells>
  <pageMargins left="0.25" right="0.25" top="0.75" bottom="0.75" header="0.3" footer="0.3"/>
  <pageSetup paperSize="8" scale="11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EC2064BAD16EC4D83BABA50EE6ABF5A" ma:contentTypeVersion="13" ma:contentTypeDescription="Crée un document." ma:contentTypeScope="" ma:versionID="e8ad5764bc4f23f288701bf44b425d62">
  <xsd:schema xmlns:xsd="http://www.w3.org/2001/XMLSchema" xmlns:xs="http://www.w3.org/2001/XMLSchema" xmlns:p="http://schemas.microsoft.com/office/2006/metadata/properties" xmlns:ns2="3c9167fb-7fe2-4a0a-b0a3-ec8d5b9b9942" xmlns:ns3="81d759c8-7f3d-496f-9f58-cac5d936304f" targetNamespace="http://schemas.microsoft.com/office/2006/metadata/properties" ma:root="true" ma:fieldsID="aeb2d091fae2fffcab9031fb2d49d2ff" ns2:_="" ns3:_="">
    <xsd:import namespace="3c9167fb-7fe2-4a0a-b0a3-ec8d5b9b9942"/>
    <xsd:import namespace="81d759c8-7f3d-496f-9f58-cac5d936304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9167fb-7fe2-4a0a-b0a3-ec8d5b9b994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d759c8-7f3d-496f-9f58-cac5d936304f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9CA997A-0D12-4C20-9098-F447444E58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c9167fb-7fe2-4a0a-b0a3-ec8d5b9b9942"/>
    <ds:schemaRef ds:uri="81d759c8-7f3d-496f-9f58-cac5d936304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B62A363-9BA2-49BB-9AFC-F355C5B46939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3c9167fb-7fe2-4a0a-b0a3-ec8d5b9b9942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81d759c8-7f3d-496f-9f58-cac5d936304f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EA2566F1-3EC2-453C-81DA-05A4EC995CB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ITALY</vt:lpstr>
      <vt:lpstr>SPAIN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</dc:creator>
  <cp:lastModifiedBy>Rosanna</cp:lastModifiedBy>
  <cp:lastPrinted>2023-01-30T08:22:09Z</cp:lastPrinted>
  <dcterms:created xsi:type="dcterms:W3CDTF">2015-06-05T18:19:34Z</dcterms:created>
  <dcterms:modified xsi:type="dcterms:W3CDTF">2025-09-23T18:52:46Z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0x010100EEC2064BAD16EC4D83BABA50EE6ABF5A</vt:lpwstr>
  </property>
</Properties>
</file>